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H47" i="1"/>
  <c r="G47" i="1"/>
  <c r="G46" i="1" s="1"/>
  <c r="E47" i="1"/>
  <c r="J46" i="1"/>
  <c r="I46" i="1"/>
  <c r="H46" i="1"/>
  <c r="F46" i="1"/>
  <c r="E46" i="1"/>
  <c r="J42" i="1"/>
  <c r="J41" i="1" s="1"/>
  <c r="I42" i="1"/>
  <c r="H42" i="1"/>
  <c r="H41" i="1" s="1"/>
  <c r="I41" i="1"/>
  <c r="G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E33" i="1" s="1"/>
  <c r="E54" i="1" s="1"/>
  <c r="J34" i="1"/>
  <c r="I34" i="1"/>
  <c r="H34" i="1"/>
  <c r="G34" i="1"/>
  <c r="J33" i="1"/>
  <c r="I33" i="1"/>
  <c r="H33" i="1"/>
  <c r="F33" i="1"/>
  <c r="H26" i="1"/>
  <c r="F26" i="1"/>
  <c r="G23" i="1"/>
  <c r="G22" i="1"/>
  <c r="G21" i="1"/>
  <c r="G19" i="1"/>
  <c r="I18" i="1"/>
  <c r="H18" i="1"/>
  <c r="G18" i="1"/>
  <c r="E18" i="1"/>
  <c r="G16" i="1"/>
  <c r="J15" i="1"/>
  <c r="I15" i="1"/>
  <c r="I26" i="1" s="1"/>
  <c r="H15" i="1"/>
  <c r="G15" i="1"/>
  <c r="E15" i="1"/>
  <c r="E26" i="1" s="1"/>
  <c r="J26" i="1" s="1"/>
  <c r="J14" i="1"/>
  <c r="G14" i="1"/>
  <c r="J13" i="1"/>
  <c r="G13" i="1"/>
  <c r="J12" i="1"/>
  <c r="G12" i="1"/>
  <c r="J11" i="1"/>
  <c r="G11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<sst xmlns="http://schemas.openxmlformats.org/spreadsheetml/2006/main" count="69" uniqueCount="46">
  <si>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</si>
  <si>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</si>
  <si>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31 de Marzo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</si>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</sst>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activeCellId="1" sqref="A1:XFD1048576 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/>
      <c r="G15" s="31">
        <f>E15+F15</f>
        <v>917230</v>
      </c>
      <c r="H15" s="31">
        <f>SUM(H16:H17)</f>
        <v>37370</v>
      </c>
      <c r="I15" s="31">
        <f t="shared" ref="I15" si="2">SUM(I16:I17)</f>
        <v>37370</v>
      </c>
      <c r="J15" s="31">
        <f>SUM(J16:J17)</f>
        <v>879860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/>
      <c r="G16" s="31">
        <f t="shared" ref="G16:G23" si="3">E16+F16</f>
        <v>917230</v>
      </c>
      <c r="H16" s="31">
        <v>37370</v>
      </c>
      <c r="I16" s="31">
        <v>37370</v>
      </c>
      <c r="J16" s="31">
        <v>879860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31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v>285370</v>
      </c>
      <c r="G18" s="31">
        <f t="shared" si="3"/>
        <v>306970</v>
      </c>
      <c r="H18" s="29">
        <f t="shared" ref="H18:I18" si="4">SUM(H19:H20)</f>
        <v>43.58</v>
      </c>
      <c r="I18" s="29">
        <f t="shared" si="4"/>
        <v>43.58</v>
      </c>
      <c r="J18" s="29">
        <v>21556.42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29">
        <v>285370</v>
      </c>
      <c r="G19" s="31">
        <f t="shared" si="3"/>
        <v>306970</v>
      </c>
      <c r="H19" s="31">
        <v>43.58</v>
      </c>
      <c r="I19" s="31">
        <v>43.58</v>
      </c>
      <c r="J19" s="29">
        <v>21556.42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31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f t="shared" si="3"/>
        <v>1380000</v>
      </c>
      <c r="H21" s="31">
        <v>17800</v>
      </c>
      <c r="I21" s="31">
        <v>17800</v>
      </c>
      <c r="J21" s="31">
        <v>1362200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5209380</v>
      </c>
      <c r="G22" s="31">
        <f t="shared" si="3"/>
        <v>5209380</v>
      </c>
      <c r="H22" s="31"/>
      <c r="I22" s="31">
        <v>0</v>
      </c>
      <c r="J22" s="31"/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/>
      <c r="G23" s="31">
        <f t="shared" si="3"/>
        <v>20466697.920000002</v>
      </c>
      <c r="H23" s="31">
        <v>7171964.0099999998</v>
      </c>
      <c r="I23" s="31">
        <v>7171964.0099999998</v>
      </c>
      <c r="J23" s="31">
        <v>13294733.91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5494750</v>
      </c>
      <c r="G26" s="29">
        <f>SUM(G11+G12+G13+G14+G15+G18+G21+G22+G23+G24)</f>
        <v>28280277.920000002</v>
      </c>
      <c r="H26" s="29">
        <f>SUM(H11+H12+H13+H14+H15+H18+H21+H22+H23+H24)</f>
        <v>7227177.5899999999</v>
      </c>
      <c r="I26" s="29">
        <f>SUM(I11+I12+I13+I14+I15+I18+I21+I22+I23+I24)</f>
        <v>7227177.5899999999</v>
      </c>
      <c r="J26" s="45">
        <f>E26-I26</f>
        <v>15558350.330000002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5">F34+F36+F39</f>
        <v>285370</v>
      </c>
      <c r="G33" s="53">
        <v>2604200</v>
      </c>
      <c r="H33" s="53">
        <f t="shared" si="5"/>
        <v>55213.58</v>
      </c>
      <c r="I33" s="53">
        <f t="shared" si="5"/>
        <v>55213.58</v>
      </c>
      <c r="J33" s="53">
        <f t="shared" si="5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v>917230</v>
      </c>
      <c r="F34" s="55"/>
      <c r="G34" s="55">
        <f t="shared" ref="G34:J34" si="6">G35</f>
        <v>883310</v>
      </c>
      <c r="H34" s="55">
        <f t="shared" si="6"/>
        <v>37370</v>
      </c>
      <c r="I34" s="55">
        <f t="shared" si="6"/>
        <v>37370</v>
      </c>
      <c r="J34" s="55">
        <f t="shared" si="6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883310</v>
      </c>
      <c r="F35" s="56"/>
      <c r="G35" s="56">
        <v>883310</v>
      </c>
      <c r="H35" s="56">
        <v>37370</v>
      </c>
      <c r="I35" s="56">
        <v>37370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7">F37+F38</f>
        <v>285370</v>
      </c>
      <c r="G36" s="55">
        <f t="shared" si="7"/>
        <v>306970</v>
      </c>
      <c r="H36" s="55">
        <f t="shared" si="7"/>
        <v>43.58</v>
      </c>
      <c r="I36" s="55">
        <f t="shared" si="7"/>
        <v>43.58</v>
      </c>
      <c r="J36" s="55">
        <f t="shared" si="7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/>
      <c r="G37" s="56">
        <v>21600</v>
      </c>
      <c r="H37" s="56">
        <v>43.58</v>
      </c>
      <c r="I37" s="56">
        <v>43.58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285370</v>
      </c>
      <c r="G38" s="56">
        <v>285370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8">F40</f>
        <v>0</v>
      </c>
      <c r="G39" s="55">
        <f t="shared" si="8"/>
        <v>1380000</v>
      </c>
      <c r="H39" s="55">
        <f t="shared" si="8"/>
        <v>17800</v>
      </c>
      <c r="I39" s="55">
        <f t="shared" si="8"/>
        <v>17800</v>
      </c>
      <c r="J39" s="55">
        <f t="shared" si="8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17800</v>
      </c>
      <c r="I40" s="56">
        <v>17800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5209380</v>
      </c>
      <c r="G41" s="55">
        <f t="shared" ref="G41:J41" si="9">G42+G44</f>
        <v>5209380</v>
      </c>
      <c r="H41" s="55">
        <f t="shared" si="9"/>
        <v>0</v>
      </c>
      <c r="I41" s="55">
        <f t="shared" si="9"/>
        <v>0</v>
      </c>
      <c r="J41" s="55">
        <f t="shared" si="9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v>5209380</v>
      </c>
      <c r="G42" s="56">
        <v>5209380</v>
      </c>
      <c r="H42" s="56">
        <f t="shared" ref="H42:J42" si="10">H43</f>
        <v>0</v>
      </c>
      <c r="I42" s="56">
        <f t="shared" si="10"/>
        <v>0</v>
      </c>
      <c r="J42" s="56">
        <f t="shared" si="10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/>
      <c r="G43" s="56">
        <v>5209380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/>
      <c r="G44" s="56"/>
      <c r="H44" s="56"/>
      <c r="I44" s="56"/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/>
      <c r="G45" s="56"/>
      <c r="H45" s="56"/>
      <c r="I45" s="56"/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1">F47</f>
        <v>0</v>
      </c>
      <c r="G46" s="55">
        <f t="shared" si="11"/>
        <v>20679622.920000002</v>
      </c>
      <c r="H46" s="55">
        <f t="shared" si="11"/>
        <v>7171964.0099999998</v>
      </c>
      <c r="I46" s="55">
        <f t="shared" si="11"/>
        <v>7171964.0099999998</v>
      </c>
      <c r="J46" s="55">
        <f t="shared" si="11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/>
      <c r="G47" s="29">
        <f t="shared" si="11"/>
        <v>20679622.920000002</v>
      </c>
      <c r="H47" s="29">
        <f t="shared" si="11"/>
        <v>7171964.0099999998</v>
      </c>
      <c r="I47" s="29">
        <v>7171964.0099999998</v>
      </c>
      <c r="J47" s="29">
        <f t="shared" si="11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/>
      <c r="G48" s="59">
        <v>20679622.920000002</v>
      </c>
      <c r="H48" s="59">
        <v>7171964.0099999998</v>
      </c>
      <c r="I48" s="29">
        <v>7171964.0099999998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v>10704130</v>
      </c>
      <c r="G54" s="68">
        <v>34360647.920000002</v>
      </c>
      <c r="H54" s="68">
        <v>7264591.1699999999</v>
      </c>
      <c r="I54" s="68">
        <v>7264591.1699999999</v>
      </c>
      <c r="J54" s="45">
        <v>15588350.33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2018-08-08T19:55:37Z</cp:lastPrinted>
  <dcterms:created xsi:type="dcterms:W3CDTF">2018-08-08T19:53:26Z</dcterms:created>
  <dcterms:modified xsi:type="dcterms:W3CDTF">2018-08-08T19:56:04Z</dcterms:modified>
</cp:coreProperties>
</file>