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<sst xmlns="http://schemas.openxmlformats.org/spreadsheetml/2006/main" count="68" uniqueCount="66">
  <si>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</si>
  <si>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2015 y 2014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</si>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</sst>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view="pageBreakPreview" zoomScale="60" zoomScaleNormal="100" workbookViewId="0">
      <selection activeCell="G19" sqref="G19:H19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-319860.81</v>
      </c>
      <c r="E11" s="37">
        <f>SUM(E12:E19)</f>
        <v>-1113919.68</v>
      </c>
      <c r="F11" s="32"/>
      <c r="G11" s="30" t="s">
        <v>9</v>
      </c>
      <c r="H11" s="30"/>
      <c r="I11" s="37">
        <f>SUM(I12:I14)</f>
        <v>8874803.0500000007</v>
      </c>
      <c r="J11" s="37">
        <f>SUM(J12:J14)</f>
        <v>23469032.649999999</v>
      </c>
      <c r="K11" s="38"/>
    </row>
    <row r="12" spans="1:11" ht="15" x14ac:dyDescent="0.25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6930973.6399999997</v>
      </c>
      <c r="J12" s="42">
        <v>17280515.059999999</v>
      </c>
      <c r="K12" s="38"/>
    </row>
    <row r="13" spans="1:11" ht="15" x14ac:dyDescent="0.25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374155.32</v>
      </c>
      <c r="J13" s="42">
        <v>1951037.75</v>
      </c>
      <c r="K13" s="38"/>
    </row>
    <row r="14" spans="1:11" ht="12" customHeight="1" x14ac:dyDescent="0.25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1569674.09</v>
      </c>
      <c r="J14" s="42">
        <v>4237479.84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ht="15" x14ac:dyDescent="0.25">
      <c r="A16" s="39"/>
      <c r="B16" s="40" t="s">
        <v>17</v>
      </c>
      <c r="C16" s="40"/>
      <c r="D16" s="42">
        <v>-219475.13</v>
      </c>
      <c r="E16" s="42">
        <v>-118025.53</v>
      </c>
      <c r="F16" s="32"/>
      <c r="G16" s="30" t="s">
        <v>18</v>
      </c>
      <c r="H16" s="30"/>
      <c r="I16" s="37">
        <f>SUM(I17:I25)</f>
        <v>98497.27</v>
      </c>
      <c r="J16" s="37">
        <f>SUM(J17:J25)</f>
        <v>239882.82</v>
      </c>
      <c r="K16" s="38"/>
    </row>
    <row r="17" spans="1:11" ht="15" x14ac:dyDescent="0.25">
      <c r="A17" s="39"/>
      <c r="B17" s="40" t="s">
        <v>19</v>
      </c>
      <c r="C17" s="40"/>
      <c r="D17" s="42">
        <v>-13224.17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ht="15" x14ac:dyDescent="0.25">
      <c r="A18" s="39"/>
      <c r="B18" s="40" t="s">
        <v>21</v>
      </c>
      <c r="C18" s="40"/>
      <c r="D18" s="42">
        <v>-87161.51</v>
      </c>
      <c r="E18" s="42">
        <v>-995894.15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ht="15" x14ac:dyDescent="0.25">
      <c r="A20" s="35"/>
      <c r="B20" s="43"/>
      <c r="C20" s="44"/>
      <c r="D20" s="45"/>
      <c r="E20" s="45"/>
      <c r="F20" s="32"/>
      <c r="G20" s="40" t="s">
        <v>25</v>
      </c>
      <c r="H20" s="40"/>
      <c r="I20" s="42">
        <v>98497.27</v>
      </c>
      <c r="J20" s="42">
        <v>239882.82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-23190449.740000002</v>
      </c>
      <c r="E21" s="37">
        <f>SUM(E22:E23)</f>
        <v>-32714222.98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ht="15" x14ac:dyDescent="0.25">
      <c r="A22" s="39"/>
      <c r="B22" s="40" t="s">
        <v>28</v>
      </c>
      <c r="C22" s="40"/>
      <c r="D22" s="42">
        <v>-8831322</v>
      </c>
      <c r="E22" s="42">
        <v>-15363077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ht="15" x14ac:dyDescent="0.25">
      <c r="A23" s="39"/>
      <c r="B23" s="40" t="s">
        <v>30</v>
      </c>
      <c r="C23" s="40"/>
      <c r="D23" s="42">
        <v>-14359127.74</v>
      </c>
      <c r="E23" s="42">
        <v>-17351145.98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0</v>
      </c>
      <c r="E25" s="37">
        <f>SUM(E26:E30)</f>
        <v>-109284.54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ht="15" x14ac:dyDescent="0.25">
      <c r="A26" s="39"/>
      <c r="B26" s="40" t="s">
        <v>35</v>
      </c>
      <c r="C26" s="40"/>
      <c r="D26" s="41">
        <v>0</v>
      </c>
      <c r="E26" s="42">
        <v>-109284.54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7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8"/>
      <c r="B32" s="49" t="s">
        <v>43</v>
      </c>
      <c r="C32" s="49"/>
      <c r="D32" s="50">
        <f>D11+D21+D25</f>
        <v>-23510310.550000001</v>
      </c>
      <c r="E32" s="50">
        <f>E11+E21+E25</f>
        <v>-33937427.200000003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SUM(I40:I45)</f>
        <v>0</v>
      </c>
      <c r="J39" s="52">
        <f>SUM(J40:J45)</f>
        <v>3212.6</v>
      </c>
      <c r="K39" s="38"/>
    </row>
    <row r="40" spans="1:11" ht="26.25" customHeight="1" x14ac:dyDescent="0.25">
      <c r="A40" s="53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2">
        <v>3212.6</v>
      </c>
      <c r="K40" s="38"/>
    </row>
    <row r="41" spans="1:11" x14ac:dyDescent="0.2">
      <c r="A41" s="53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57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3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3"/>
      <c r="B50" s="32"/>
      <c r="C50" s="32"/>
      <c r="D50" s="32"/>
      <c r="E50" s="32"/>
      <c r="F50" s="32"/>
      <c r="G50" s="49" t="s">
        <v>59</v>
      </c>
      <c r="H50" s="49"/>
      <c r="I50" s="54">
        <f>I11+I16+I27+I32+I39+I47</f>
        <v>8973300.3200000003</v>
      </c>
      <c r="J50" s="54">
        <f>J11+J16+J27+J32+J39+J47</f>
        <v>23712128.07</v>
      </c>
      <c r="K50" s="55"/>
    </row>
    <row r="51" spans="1:11" x14ac:dyDescent="0.2">
      <c r="A51" s="53"/>
      <c r="B51" s="32"/>
      <c r="C51" s="32"/>
      <c r="D51" s="32"/>
      <c r="E51" s="32"/>
      <c r="F51" s="32"/>
      <c r="G51" s="56"/>
      <c r="H51" s="56"/>
      <c r="I51" s="45"/>
      <c r="J51" s="45"/>
      <c r="K51" s="55"/>
    </row>
    <row r="52" spans="1:11" x14ac:dyDescent="0.2">
      <c r="A52" s="53"/>
      <c r="B52" s="32"/>
      <c r="C52" s="32"/>
      <c r="D52" s="32"/>
      <c r="E52" s="32"/>
      <c r="F52" s="32"/>
      <c r="G52" s="57" t="s">
        <v>60</v>
      </c>
      <c r="H52" s="57"/>
      <c r="I52" s="54">
        <f>D32+I50</f>
        <v>-14537010.23</v>
      </c>
      <c r="J52" s="54">
        <f>E32+J50</f>
        <v>-10225299.130000003</v>
      </c>
      <c r="K52" s="55"/>
    </row>
    <row r="53" spans="1:11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1" ht="6" customHeight="1" x14ac:dyDescent="0.2">
      <c r="A56" s="12"/>
      <c r="B56" s="44"/>
      <c r="C56" s="67"/>
      <c r="D56" s="68"/>
      <c r="E56" s="68"/>
      <c r="F56" s="12"/>
      <c r="G56" s="69"/>
      <c r="H56" s="70"/>
      <c r="I56" s="68"/>
      <c r="J56" s="68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67"/>
      <c r="D58" s="68"/>
      <c r="E58" s="68"/>
      <c r="G58" s="69"/>
      <c r="H58" s="67"/>
      <c r="I58" s="68"/>
      <c r="J58" s="68"/>
    </row>
    <row r="59" spans="1:11" ht="30" customHeight="1" x14ac:dyDescent="0.2">
      <c r="B59" s="44"/>
      <c r="C59" s="71"/>
      <c r="D59" s="71"/>
      <c r="E59" s="68"/>
      <c r="G59" s="72"/>
      <c r="H59" s="72"/>
      <c r="I59" s="68"/>
      <c r="J59" s="68"/>
    </row>
    <row r="60" spans="1:11" ht="14.1" customHeight="1" x14ac:dyDescent="0.2">
      <c r="B60" s="73"/>
      <c r="C60" s="74" t="s">
        <v>62</v>
      </c>
      <c r="D60" s="74"/>
      <c r="E60" s="68"/>
      <c r="F60" s="68"/>
      <c r="G60" s="74" t="s">
        <v>63</v>
      </c>
      <c r="H60" s="74"/>
      <c r="I60" s="75"/>
      <c r="J60" s="68"/>
    </row>
    <row r="61" spans="1:11" ht="14.1" customHeight="1" x14ac:dyDescent="0.2">
      <c r="B61" s="76"/>
      <c r="C61" s="77" t="s">
        <v>64</v>
      </c>
      <c r="D61" s="77"/>
      <c r="E61" s="78"/>
      <c r="F61" s="78"/>
      <c r="G61" s="77" t="s">
        <v>65</v>
      </c>
      <c r="H61" s="77"/>
      <c r="I61" s="75"/>
      <c r="J61" s="68"/>
    </row>
    <row r="62" spans="1:11" ht="9.9499999999999993" customHeight="1" x14ac:dyDescent="0.2">
      <c r="D62" s="79"/>
    </row>
    <row r="63" spans="1:11" x14ac:dyDescent="0.2">
      <c r="B63" s="12"/>
      <c r="C63" s="12"/>
      <c r="D63" s="79"/>
      <c r="E63" s="12"/>
      <c r="F63" s="12"/>
      <c r="G63" s="15"/>
      <c r="H63" s="15"/>
      <c r="I63" s="12"/>
      <c r="J63" s="12"/>
      <c r="K63" s="12"/>
    </row>
    <row r="64" spans="1:11" x14ac:dyDescent="0.2">
      <c r="D64" s="79"/>
    </row>
  </sheetData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2018-08-02T18:23:07Z</dcterms:created>
  <dcterms:modified xsi:type="dcterms:W3CDTF">2018-08-02T18:24:51Z</dcterms:modified>
</cp:coreProperties>
</file>