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2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Hoja1!$A$1:$K$29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C29" i="1"/>
  <c r="F28" i="1"/>
  <c r="C28" i="1"/>
  <c r="J22" i="1"/>
  <c r="I22" i="1"/>
  <c r="H22" i="1"/>
  <c r="G22" i="1"/>
  <c r="D22" i="1"/>
  <c r="F18" i="1"/>
  <c r="K18" i="1" s="1"/>
  <c r="E18" i="1"/>
  <c r="E17" i="1"/>
  <c r="F17" i="1" s="1"/>
  <c r="K17" i="1" s="1"/>
  <c r="F16" i="1"/>
  <c r="K16" i="1" s="1"/>
  <c r="F15" i="1"/>
  <c r="K15" i="1" s="1"/>
  <c r="E15" i="1"/>
  <c r="E14" i="1"/>
  <c r="E22" i="1" s="1"/>
  <c r="F14" i="1" l="1"/>
  <c r="F22" i="1" l="1"/>
  <c r="K14" i="1"/>
  <c r="K22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<sst xmlns="http://schemas.openxmlformats.org/spreadsheetml/2006/main" count="24" uniqueCount="24">
  <si>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</si>
  <si>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ADMINISTRATIVA</t>
  </si>
  <si>
    <t>Del 1 de Enero al 30 de Junio de 2015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</si>
  <si>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</si>
  <si>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</si>
  <si>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</si>
  <si>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</si>
  <si>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</si>
  <si>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</si>
  <si>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</si>
  <si>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</si>
  <si>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</si>
  <si>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</si>
  <si>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</si>
  <si>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</si>
  <si>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</si>
  <si>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</si>
  <si>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 DESPACHO DEL C. RECTOR</t>
  </si>
  <si>
    <t>Entidades Paraestatales DESPACHO ACADEMIA</t>
  </si>
  <si>
    <t xml:space="preserve">Entidades Paraestatales DESPACHO VINCULACION </t>
  </si>
  <si>
    <t>Entidades Paraestatales DESPACHO ADMINISTRACION Y FINANZAS</t>
  </si>
  <si>
    <t>Entidades Paraestatales DESPACHO UTLB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</si>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</sst>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4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justify" vertical="top" wrapText="1"/>
    </xf>
    <xf numFmtId="4" fontId="0" fillId="0" borderId="5" xfId="0" applyNumberFormat="1" applyBorder="1"/>
    <xf numFmtId="4" fontId="2" fillId="2" borderId="0" xfId="0" applyNumberFormat="1" applyFont="1" applyFill="1"/>
    <xf numFmtId="43" fontId="2" fillId="2" borderId="5" xfId="1" applyFont="1" applyFill="1" applyBorder="1" applyAlignment="1">
      <alignment horizontal="left" wrapText="1"/>
    </xf>
    <xf numFmtId="4" fontId="0" fillId="0" borderId="5" xfId="0" applyNumberFormat="1" applyBorder="1" applyAlignment="1"/>
    <xf numFmtId="0" fontId="2" fillId="2" borderId="4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2" borderId="0" xfId="0" applyFont="1" applyFill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showGridLines="0" tabSelected="1" view="pageBreakPreview" zoomScale="60" zoomScaleNormal="100" workbookViewId="0">
      <selection activeCell="S14" sqref="S14"/>
    </sheetView>
  </sheetViews>
  <sheetFormatPr baseColWidth="10" defaultRowHeight="12" x14ac:dyDescent="0.2"/>
  <cols>
    <col min="1" max="1" width="2.28515625" style="1" customWidth="1"/>
    <col min="2" max="2" width="3.28515625" style="3" customWidth="1"/>
    <col min="3" max="3" width="52.5703125" style="3" customWidth="1"/>
    <col min="4" max="4" width="13.140625" style="3" bestFit="1" customWidth="1"/>
    <col min="5" max="5" width="13.7109375" style="3" customWidth="1"/>
    <col min="6" max="6" width="13.140625" style="3" bestFit="1" customWidth="1"/>
    <col min="7" max="7" width="13.140625" style="3" customWidth="1"/>
    <col min="8" max="8" width="14" style="3" customWidth="1"/>
    <col min="9" max="9" width="13.28515625" style="3" customWidth="1"/>
    <col min="10" max="11" width="13.140625" style="3" bestFit="1" customWidth="1"/>
    <col min="12" max="12" width="11" style="1" customWidth="1"/>
    <col min="13" max="16384" width="11.42578125" style="3"/>
  </cols>
  <sheetData>
    <row r="1" spans="2:12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2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2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2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2:12" s="1" customFormat="1" x14ac:dyDescent="0.2"/>
    <row r="6" spans="2:12" s="1" customFormat="1" x14ac:dyDescent="0.2">
      <c r="C6" s="4" t="s">
        <v>3</v>
      </c>
      <c r="D6" s="5" t="s">
        <v>4</v>
      </c>
      <c r="E6" s="6"/>
      <c r="F6" s="6"/>
      <c r="G6" s="6"/>
      <c r="H6" s="7"/>
      <c r="I6" s="7"/>
      <c r="J6" s="7"/>
    </row>
    <row r="7" spans="2:12" s="1" customFormat="1" x14ac:dyDescent="0.2"/>
    <row r="8" spans="2:12" x14ac:dyDescent="0.2">
      <c r="B8" s="8" t="s">
        <v>5</v>
      </c>
      <c r="C8" s="8"/>
      <c r="D8" s="9" t="s">
        <v>6</v>
      </c>
      <c r="E8" s="9"/>
      <c r="F8" s="9"/>
      <c r="G8" s="9"/>
      <c r="H8" s="9"/>
      <c r="I8" s="9"/>
      <c r="J8" s="9"/>
      <c r="K8" s="9" t="s">
        <v>7</v>
      </c>
    </row>
    <row r="9" spans="2:12" ht="24" x14ac:dyDescent="0.2">
      <c r="B9" s="8"/>
      <c r="C9" s="8"/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9"/>
    </row>
    <row r="10" spans="2:12" x14ac:dyDescent="0.2">
      <c r="B10" s="8"/>
      <c r="C10" s="8"/>
      <c r="D10" s="10">
        <v>1</v>
      </c>
      <c r="E10" s="10">
        <v>2</v>
      </c>
      <c r="F10" s="10" t="s">
        <v>15</v>
      </c>
      <c r="G10" s="10">
        <v>4</v>
      </c>
      <c r="H10" s="10">
        <v>5</v>
      </c>
      <c r="I10" s="10">
        <v>6</v>
      </c>
      <c r="J10" s="10">
        <v>7</v>
      </c>
      <c r="K10" s="10" t="s">
        <v>16</v>
      </c>
    </row>
    <row r="11" spans="2:12" x14ac:dyDescent="0.2">
      <c r="B11" s="11"/>
      <c r="C11" s="12"/>
      <c r="D11" s="13"/>
      <c r="E11" s="13"/>
      <c r="F11" s="13"/>
      <c r="G11" s="13"/>
      <c r="H11" s="13"/>
      <c r="I11" s="13"/>
      <c r="J11" s="13"/>
      <c r="K11" s="13"/>
    </row>
    <row r="12" spans="2:12" ht="15" x14ac:dyDescent="0.25">
      <c r="B12" s="14"/>
      <c r="C12"/>
      <c r="D12" s="15"/>
      <c r="E12" s="15"/>
      <c r="F12" s="15"/>
      <c r="G12" s="15"/>
      <c r="H12" s="15"/>
      <c r="I12" s="15"/>
      <c r="J12" s="15"/>
      <c r="K12" s="15"/>
    </row>
    <row r="13" spans="2:12" x14ac:dyDescent="0.2">
      <c r="B13" s="14"/>
      <c r="C13" s="16"/>
      <c r="D13" s="15"/>
      <c r="E13" s="15"/>
      <c r="F13" s="15"/>
      <c r="G13" s="15"/>
      <c r="H13" s="15"/>
      <c r="I13" s="15"/>
      <c r="J13" s="15"/>
      <c r="K13" s="15"/>
    </row>
    <row r="14" spans="2:12" ht="15" x14ac:dyDescent="0.25">
      <c r="B14" s="14"/>
      <c r="C14" t="s">
        <v>17</v>
      </c>
      <c r="D14" s="17">
        <v>2547396.9</v>
      </c>
      <c r="E14" s="17">
        <f>257485.02-29166.65</f>
        <v>228318.37</v>
      </c>
      <c r="F14" s="17">
        <f>D14+E14</f>
        <v>2775715.27</v>
      </c>
      <c r="G14" s="17">
        <v>201761.18</v>
      </c>
      <c r="H14" s="17">
        <v>0</v>
      </c>
      <c r="I14" s="17">
        <v>1364976.69</v>
      </c>
      <c r="J14" s="17">
        <v>1163215.51</v>
      </c>
      <c r="K14" s="17">
        <f>F14-I14</f>
        <v>1410738.58</v>
      </c>
      <c r="L14" s="18"/>
    </row>
    <row r="15" spans="2:12" ht="24" customHeight="1" x14ac:dyDescent="0.25">
      <c r="B15" s="14"/>
      <c r="C15" t="s">
        <v>18</v>
      </c>
      <c r="D15" s="19">
        <v>11912954.279999999</v>
      </c>
      <c r="E15" s="19">
        <f>2846796.91-21499.76</f>
        <v>2825297.1500000004</v>
      </c>
      <c r="F15" s="19">
        <f t="shared" ref="F15:F18" si="0">+D15+E15</f>
        <v>14738251.43</v>
      </c>
      <c r="G15" s="19">
        <v>743703.71</v>
      </c>
      <c r="H15" s="19">
        <v>43188</v>
      </c>
      <c r="I15" s="19">
        <v>5136228.78</v>
      </c>
      <c r="J15" s="19">
        <v>4349337.07</v>
      </c>
      <c r="K15" s="17">
        <f>F15-I15</f>
        <v>9602022.6499999985</v>
      </c>
    </row>
    <row r="16" spans="2:12" ht="15" x14ac:dyDescent="0.25">
      <c r="B16" s="14"/>
      <c r="C16" t="s">
        <v>19</v>
      </c>
      <c r="D16" s="19">
        <v>2946907.91</v>
      </c>
      <c r="E16" s="19">
        <v>343408.36</v>
      </c>
      <c r="F16" s="19">
        <f t="shared" si="0"/>
        <v>3290316.27</v>
      </c>
      <c r="G16" s="19">
        <v>92552.52</v>
      </c>
      <c r="H16" s="19">
        <v>0</v>
      </c>
      <c r="I16" s="19">
        <v>659675.19999999995</v>
      </c>
      <c r="J16" s="19">
        <v>567122.68000000005</v>
      </c>
      <c r="K16" s="20">
        <f>F16-I16</f>
        <v>2630641.0700000003</v>
      </c>
    </row>
    <row r="17" spans="1:12" ht="15" x14ac:dyDescent="0.25">
      <c r="B17" s="14"/>
      <c r="C17" t="s">
        <v>20</v>
      </c>
      <c r="D17" s="19">
        <v>5378268.8300000001</v>
      </c>
      <c r="E17" s="19">
        <f>7726169.73-275584.87</f>
        <v>7450584.8600000003</v>
      </c>
      <c r="F17" s="19">
        <f t="shared" si="0"/>
        <v>12828853.690000001</v>
      </c>
      <c r="G17" s="19">
        <v>156430.37</v>
      </c>
      <c r="H17" s="19">
        <v>0</v>
      </c>
      <c r="I17" s="19">
        <v>1946993.37</v>
      </c>
      <c r="J17" s="19">
        <v>1790563</v>
      </c>
      <c r="K17" s="20">
        <f>F17-I17</f>
        <v>10881860.32</v>
      </c>
    </row>
    <row r="18" spans="1:12" ht="15" x14ac:dyDescent="0.25">
      <c r="B18" s="14"/>
      <c r="C18" t="s">
        <v>21</v>
      </c>
      <c r="D18" s="15">
        <v>0</v>
      </c>
      <c r="E18" s="15">
        <f>4217569-217569</f>
        <v>4000000</v>
      </c>
      <c r="F18" s="15">
        <f t="shared" si="0"/>
        <v>4000000</v>
      </c>
      <c r="G18" s="15">
        <v>0</v>
      </c>
      <c r="H18" s="15">
        <v>0</v>
      </c>
      <c r="I18" s="15">
        <v>1059874.06</v>
      </c>
      <c r="J18" s="15">
        <v>1059874.06</v>
      </c>
      <c r="K18" s="20">
        <f>F18-I18</f>
        <v>2940125.94</v>
      </c>
    </row>
    <row r="19" spans="1:12" x14ac:dyDescent="0.2">
      <c r="B19" s="14"/>
      <c r="C19" s="21"/>
      <c r="D19" s="15"/>
      <c r="E19" s="15"/>
      <c r="F19" s="15"/>
      <c r="G19" s="15"/>
      <c r="H19" s="15"/>
      <c r="I19" s="15"/>
      <c r="J19" s="15"/>
      <c r="K19" s="15"/>
    </row>
    <row r="20" spans="1:12" x14ac:dyDescent="0.2">
      <c r="B20" s="14"/>
      <c r="C20" s="21"/>
      <c r="D20" s="15"/>
      <c r="E20" s="15"/>
      <c r="F20" s="15"/>
      <c r="G20" s="15"/>
      <c r="H20" s="15"/>
      <c r="I20" s="15"/>
      <c r="J20" s="15"/>
      <c r="K20" s="15"/>
    </row>
    <row r="21" spans="1:12" x14ac:dyDescent="0.2">
      <c r="B21" s="22"/>
      <c r="C21" s="23"/>
      <c r="D21" s="24"/>
      <c r="E21" s="24"/>
      <c r="F21" s="24"/>
      <c r="G21" s="24"/>
      <c r="H21" s="24"/>
      <c r="I21" s="24"/>
      <c r="J21" s="24"/>
      <c r="K21" s="24"/>
    </row>
    <row r="22" spans="1:12" s="29" customFormat="1" x14ac:dyDescent="0.2">
      <c r="A22" s="25"/>
      <c r="B22" s="26"/>
      <c r="C22" s="27" t="s">
        <v>22</v>
      </c>
      <c r="D22" s="28">
        <f>SUM(D12:D20)</f>
        <v>22785527.920000002</v>
      </c>
      <c r="E22" s="28">
        <f>SUM(E12:E20)</f>
        <v>14847608.74</v>
      </c>
      <c r="F22" s="28">
        <f t="shared" ref="F22:K22" si="1">SUM(F12:F20)</f>
        <v>37633136.659999996</v>
      </c>
      <c r="G22" s="28">
        <f t="shared" si="1"/>
        <v>1194447.7799999998</v>
      </c>
      <c r="H22" s="28">
        <f t="shared" si="1"/>
        <v>43188</v>
      </c>
      <c r="I22" s="28">
        <f>SUM(I12:I20)</f>
        <v>10167748.100000001</v>
      </c>
      <c r="J22" s="28">
        <f>SUM(J12:J20)</f>
        <v>8930112.3200000003</v>
      </c>
      <c r="K22" s="28">
        <f t="shared" si="1"/>
        <v>27465388.559999999</v>
      </c>
      <c r="L22" s="25"/>
    </row>
    <row r="23" spans="1:1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x14ac:dyDescent="0.2">
      <c r="B24" s="30" t="s">
        <v>23</v>
      </c>
      <c r="F24" s="1"/>
      <c r="G24" s="1"/>
      <c r="H24" s="1"/>
      <c r="I24" s="1"/>
      <c r="J24" s="1"/>
      <c r="K24" s="1"/>
    </row>
    <row r="25" spans="1:1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x14ac:dyDescent="0.2">
      <c r="B27" s="1"/>
      <c r="C27" s="7"/>
      <c r="D27" s="1"/>
      <c r="E27" s="1"/>
      <c r="F27" s="7"/>
      <c r="G27" s="7"/>
      <c r="H27" s="7"/>
      <c r="I27" s="7"/>
      <c r="J27" s="7"/>
      <c r="K27" s="7"/>
    </row>
    <row r="28" spans="1:12" x14ac:dyDescent="0.2">
      <c r="C28" s="31" t="str">
        <f>[1]EA!C60</f>
        <v>SOFIA AYALA RODRIGUEZ</v>
      </c>
      <c r="F28" s="32" t="str">
        <f>[1]EA!G60</f>
        <v>JOSE EDUARDO ADRIAN SORIA CRUZ</v>
      </c>
      <c r="G28" s="32"/>
      <c r="H28" s="32"/>
      <c r="I28" s="32"/>
      <c r="J28" s="32"/>
      <c r="K28" s="32"/>
    </row>
    <row r="29" spans="1:12" x14ac:dyDescent="0.2">
      <c r="C29" s="31" t="str">
        <f>[1]EA!C61</f>
        <v>RECTORA</v>
      </c>
      <c r="F29" s="33" t="str">
        <f>[1]EA!G61</f>
        <v>DIRECTOR DE ADMINISTRACION Y FINANZAS</v>
      </c>
      <c r="G29" s="33"/>
      <c r="H29" s="33"/>
      <c r="I29" s="33"/>
      <c r="J29" s="33"/>
      <c r="K29" s="33"/>
    </row>
  </sheetData>
  <mergeCells count="9">
    <mergeCell ref="F28:K28"/>
    <mergeCell ref="F29:K29"/>
    <mergeCell ref="B1:K1"/>
    <mergeCell ref="B2:K2"/>
    <mergeCell ref="B3:K3"/>
    <mergeCell ref="B4:K4"/>
    <mergeCell ref="B8:C10"/>
    <mergeCell ref="D8:J8"/>
    <mergeCell ref="K8:K9"/>
  </mergeCells>
  <pageMargins left="0.7" right="0.7" top="0.75" bottom="0.75" header="0.3" footer="0.3"/>
  <pageSetup paperSize="9" scale="5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2018-08-02T19:33:46Z</cp:lastPrinted>
  <dcterms:created xsi:type="dcterms:W3CDTF">2018-08-02T19:32:07Z</dcterms:created>
  <dcterms:modified xsi:type="dcterms:W3CDTF">2018-08-02T19:33:57Z</dcterms:modified>
</cp:coreProperties>
</file>