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D34" i="1"/>
  <c r="J29" i="1"/>
  <c r="I29" i="1"/>
  <c r="E27" i="1"/>
  <c r="D27" i="1"/>
  <c r="E23" i="1"/>
  <c r="D23" i="1"/>
  <c r="J19" i="1"/>
  <c r="I19" i="1"/>
  <c r="I18" i="1" s="1"/>
  <c r="J18" i="1"/>
  <c r="J13" i="1"/>
  <c r="J52" i="1" s="1"/>
  <c r="I13" i="1"/>
  <c r="E13" i="1"/>
  <c r="E34" i="1" s="1"/>
  <c r="J54" i="1" s="1"/>
  <c r="D13" i="1"/>
  <c r="I52" i="1" l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<sst xmlns="http://schemas.openxmlformats.org/spreadsheetml/2006/main" count="68" uniqueCount="66">
  <si>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</si>
  <si>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2016</t>
  </si>
  <si>
    <t>(Pesos)</t>
  </si>
  <si>
    <t>Ente Público:</t>
  </si>
  <si>
    <t>Universidad Tecnológica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</si>
  <si>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</si>
  <si>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</si>
  <si>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</si>
  <si>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</si>
  <si>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</si>
  <si>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</si>
  <si>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</si>
  <si>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</si>
  <si>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</si>
  <si>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</si>
  <si>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</si>
  <si>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</si>
  <si>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</si>
  <si>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</si>
  <si>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</si>
  <si>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</si>
  <si>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</si>
  <si>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</si>
  <si>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</si>
  <si>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</si>
  <si>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</si>
  <si>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</si>
  <si>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</si>
  <si>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</si>
  <si>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</si>
  <si>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</si>
  <si>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</si>
  <si>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</si>
  <si>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</si>
  <si>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</si>
  <si>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</si>
  <si>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</si>
  <si>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</si>
  <si>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</si>
  <si>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</si>
  <si>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</si>
  <si>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</si>
  <si>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</si>
  <si>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</si>
  <si>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</si>
  <si>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</si>
  <si>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</si>
  <si>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</si>
  <si>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</si>
  <si>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</si>
  <si>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</si>
  <si>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</si>
  <si>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</si>
  <si>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</si>
  <si>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</si>
  <si>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</si>
  <si>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</si>
  <si>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</si>
  <si>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</si>
  <si>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</si>
  <si>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</si>
  <si>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</si>
  <si>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Daniel Jimérez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</si>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</sst>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0</v>
      </c>
      <c r="E13" s="37">
        <f>SUM(E14:E21)</f>
        <v>-1398828.05</v>
      </c>
      <c r="F13" s="32"/>
      <c r="G13" s="30" t="s">
        <v>9</v>
      </c>
      <c r="H13" s="30"/>
      <c r="I13" s="37">
        <f>SUM(I14:I16)</f>
        <v>9314425.8000000007</v>
      </c>
      <c r="J13" s="37">
        <f>SUM(J14:J16)</f>
        <v>26070412.739999998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7570915.7999999998</v>
      </c>
      <c r="J14" s="41">
        <v>19292487.149999999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303527.03999999998</v>
      </c>
      <c r="J15" s="41">
        <v>1676787.46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1439982.96</v>
      </c>
      <c r="J16" s="41">
        <v>5101138.13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0</v>
      </c>
      <c r="E18" s="41">
        <v>-322000.23</v>
      </c>
      <c r="F18" s="32"/>
      <c r="G18" s="30" t="s">
        <v>18</v>
      </c>
      <c r="H18" s="30"/>
      <c r="I18" s="37">
        <f>SUM(I19:I21)</f>
        <v>95037.99</v>
      </c>
      <c r="J18" s="37">
        <f>SUM(J19:J21)</f>
        <v>208743.79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1">
        <v>-803716.31</v>
      </c>
      <c r="F19" s="32"/>
      <c r="G19" s="40" t="s">
        <v>20</v>
      </c>
      <c r="H19" s="40"/>
      <c r="I19" s="41">
        <f>I22</f>
        <v>95037.99</v>
      </c>
      <c r="J19" s="41">
        <f>J22</f>
        <v>208743.79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-273111.51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95037.99</v>
      </c>
      <c r="J22" s="41">
        <v>208743.79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-27554697.34</v>
      </c>
      <c r="E23" s="37">
        <f>SUM(E24:E25)</f>
        <v>-29267148.73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-9668112</v>
      </c>
      <c r="E24" s="46">
        <v>-16528461.42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-17886585.34</v>
      </c>
      <c r="E25" s="41">
        <v>-12738687.310000001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</f>
        <v>-27554697.34</v>
      </c>
      <c r="E34" s="50">
        <f>E13+E23+E27</f>
        <v>-30665976.780000001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38551.17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38551.17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9409463.790000001</v>
      </c>
      <c r="J52" s="54">
        <f>J13+J18+J29+J34+J41+J49</f>
        <v>26317707.699999999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D34+I52</f>
        <v>-18145233.549999997</v>
      </c>
      <c r="J54" s="54">
        <f>E34+J52</f>
        <v>-4348269.0800000019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2018-03-13T02:25:22Z</dcterms:created>
  <dcterms:modified xsi:type="dcterms:W3CDTF">2018-03-13T02:26:13Z</dcterms:modified>
</cp:coreProperties>
</file>