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H31" i="1"/>
  <c r="D30" i="1"/>
  <c r="G30" i="1" s="1"/>
  <c r="H30" i="1" s="1"/>
  <c r="G27" i="1"/>
  <c r="H27" i="1" s="1"/>
  <c r="D27" i="1"/>
  <c r="D26" i="1"/>
  <c r="D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K18" i="1"/>
  <c r="K17" i="1"/>
  <c r="K16" i="1"/>
  <c r="F14" i="1"/>
  <c r="F12" i="1" s="1"/>
  <c r="E14" i="1"/>
  <c r="G14" i="1" s="1"/>
  <c r="H14" i="1" s="1"/>
  <c r="D14" i="1"/>
  <c r="G13" i="1"/>
  <c r="G24" i="1" l="1"/>
  <c r="H24" i="1" s="1"/>
  <c r="D12" i="1"/>
  <c r="K34" i="1"/>
  <c r="H34" i="1"/>
  <c r="H19" i="1"/>
  <c r="H20" i="1"/>
  <c r="H21" i="1"/>
  <c r="H22" i="1"/>
  <c r="G26" i="1"/>
  <c r="H26" i="1" s="1"/>
  <c r="E12" i="1"/>
  <c r="G12" i="1" l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<sst xmlns="http://schemas.openxmlformats.org/spreadsheetml/2006/main" count="39" uniqueCount="38">
  <si>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</si>
  <si>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2016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</si>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</sst>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9" fillId="3" borderId="0" xfId="0" applyFont="1" applyFill="1"/>
    <xf numFmtId="0" fontId="8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TRICIA\AppData\Local\Temp\Temp2_Trimestres%201,%202,%203%20y%204%20de%202016.zip\6.%20Junio%202016\SFIA%20Junio%202016\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44" customWidth="1"/>
    <col min="2" max="2" width="11.7109375" style="44" customWidth="1"/>
    <col min="3" max="3" width="54.42578125" style="44" customWidth="1"/>
    <col min="4" max="4" width="19.140625" style="34" customWidth="1"/>
    <col min="5" max="5" width="19.28515625" style="44" customWidth="1"/>
    <col min="6" max="6" width="19" style="44" customWidth="1"/>
    <col min="7" max="7" width="21.28515625" style="44" customWidth="1"/>
    <col min="8" max="8" width="18.7109375" style="44" customWidth="1"/>
    <col min="9" max="9" width="1.140625" style="44" customWidth="1"/>
    <col min="10" max="16384" width="11.42578125" style="44"/>
  </cols>
  <sheetData>
    <row r="1" spans="1:11" s="6" customFormat="1" x14ac:dyDescent="0.2">
      <c r="A1" s="1"/>
      <c r="B1" s="2"/>
      <c r="C1" s="69"/>
      <c r="D1" s="69"/>
      <c r="E1" s="69"/>
      <c r="F1" s="69"/>
      <c r="G1" s="69"/>
      <c r="H1" s="2"/>
      <c r="I1" s="3"/>
      <c r="J1" s="44"/>
      <c r="K1" s="44"/>
    </row>
    <row r="2" spans="1:11" s="6" customFormat="1" x14ac:dyDescent="0.2">
      <c r="A2" s="1"/>
      <c r="B2" s="2"/>
      <c r="C2" s="69" t="s">
        <v>0</v>
      </c>
      <c r="D2" s="69"/>
      <c r="E2" s="69"/>
      <c r="F2" s="69"/>
      <c r="G2" s="69"/>
      <c r="H2" s="2"/>
      <c r="I2" s="3"/>
      <c r="J2" s="3"/>
      <c r="K2" s="44"/>
    </row>
    <row r="3" spans="1:11" s="6" customFormat="1" x14ac:dyDescent="0.2">
      <c r="A3" s="70" t="s">
        <v>1</v>
      </c>
      <c r="B3" s="70"/>
      <c r="C3" s="70"/>
      <c r="D3" s="70"/>
      <c r="E3" s="70"/>
      <c r="F3" s="70"/>
      <c r="G3" s="70"/>
      <c r="H3" s="70"/>
      <c r="I3" s="3"/>
      <c r="J3" s="3"/>
      <c r="K3" s="44"/>
    </row>
    <row r="4" spans="1:11" s="6" customFormat="1" x14ac:dyDescent="0.2">
      <c r="A4" s="1"/>
      <c r="B4" s="2"/>
      <c r="C4" s="69" t="s">
        <v>2</v>
      </c>
      <c r="D4" s="69"/>
      <c r="E4" s="69"/>
      <c r="F4" s="69"/>
      <c r="G4" s="69"/>
      <c r="H4" s="2"/>
      <c r="I4" s="3"/>
      <c r="J4" s="3"/>
      <c r="K4" s="44"/>
    </row>
    <row r="5" spans="1:11" s="6" customFormat="1" x14ac:dyDescent="0.2">
      <c r="A5" s="4"/>
      <c r="B5" s="5"/>
      <c r="C5" s="5" t="s">
        <v>3</v>
      </c>
      <c r="D5" s="71" t="s">
        <v>4</v>
      </c>
      <c r="E5" s="71"/>
      <c r="F5" s="71"/>
      <c r="H5" s="7"/>
      <c r="I5" s="7"/>
    </row>
    <row r="6" spans="1:11" s="6" customFormat="1" x14ac:dyDescent="0.2">
      <c r="A6" s="60"/>
      <c r="B6" s="60"/>
      <c r="C6" s="60"/>
      <c r="D6" s="60"/>
      <c r="E6" s="60"/>
      <c r="F6" s="60"/>
      <c r="G6" s="60"/>
      <c r="H6" s="60"/>
      <c r="I6" s="60"/>
    </row>
    <row r="7" spans="1:11" s="6" customFormat="1" x14ac:dyDescent="0.2">
      <c r="A7" s="60"/>
      <c r="B7" s="60"/>
      <c r="C7" s="60"/>
      <c r="D7" s="60"/>
      <c r="E7" s="60"/>
      <c r="F7" s="60"/>
      <c r="G7" s="60"/>
      <c r="H7" s="60"/>
      <c r="I7" s="60"/>
    </row>
    <row r="8" spans="1:11" s="46" customFormat="1" ht="25.5" x14ac:dyDescent="0.2">
      <c r="A8" s="8"/>
      <c r="B8" s="61" t="s">
        <v>5</v>
      </c>
      <c r="C8" s="61"/>
      <c r="D8" s="9" t="s">
        <v>6</v>
      </c>
      <c r="E8" s="9" t="s">
        <v>7</v>
      </c>
      <c r="F8" s="10" t="s">
        <v>8</v>
      </c>
      <c r="G8" s="10" t="s">
        <v>9</v>
      </c>
      <c r="H8" s="10" t="s">
        <v>10</v>
      </c>
      <c r="I8" s="11"/>
    </row>
    <row r="9" spans="1:11" s="46" customFormat="1" x14ac:dyDescent="0.2">
      <c r="A9" s="12"/>
      <c r="B9" s="62"/>
      <c r="C9" s="62"/>
      <c r="D9" s="13">
        <v>1</v>
      </c>
      <c r="E9" s="13">
        <v>2</v>
      </c>
      <c r="F9" s="14">
        <v>3</v>
      </c>
      <c r="G9" s="14" t="s">
        <v>11</v>
      </c>
      <c r="H9" s="14" t="s">
        <v>12</v>
      </c>
      <c r="I9" s="15"/>
    </row>
    <row r="10" spans="1:11" s="6" customFormat="1" x14ac:dyDescent="0.2">
      <c r="A10" s="63"/>
      <c r="B10" s="60"/>
      <c r="C10" s="60"/>
      <c r="D10" s="60"/>
      <c r="E10" s="60"/>
      <c r="F10" s="60"/>
      <c r="G10" s="60"/>
      <c r="H10" s="60"/>
      <c r="I10" s="64"/>
    </row>
    <row r="11" spans="1:11" s="6" customFormat="1" x14ac:dyDescent="0.2">
      <c r="A11" s="65"/>
      <c r="B11" s="66"/>
      <c r="C11" s="66"/>
      <c r="D11" s="66"/>
      <c r="E11" s="66"/>
      <c r="F11" s="66"/>
      <c r="G11" s="66"/>
      <c r="H11" s="66"/>
      <c r="I11" s="67"/>
      <c r="J11" s="44"/>
      <c r="K11" s="44"/>
    </row>
    <row r="12" spans="1:11" s="6" customFormat="1" x14ac:dyDescent="0.2">
      <c r="A12" s="16"/>
      <c r="B12" s="68" t="s">
        <v>13</v>
      </c>
      <c r="C12" s="68"/>
      <c r="D12" s="17">
        <f>+D14+D24</f>
        <v>105541397.84999999</v>
      </c>
      <c r="E12" s="17">
        <f>+E14+E24</f>
        <v>106596573.61</v>
      </c>
      <c r="F12" s="17">
        <f>+F14+F24</f>
        <v>89260373.260000005</v>
      </c>
      <c r="G12" s="17">
        <f>+D12+E12-F12</f>
        <v>122877598.19999997</v>
      </c>
      <c r="H12" s="17">
        <f>+G12-D12</f>
        <v>17336200.349999979</v>
      </c>
      <c r="I12" s="18"/>
      <c r="J12" s="44"/>
      <c r="K12" s="44"/>
    </row>
    <row r="13" spans="1:11" s="6" customFormat="1" x14ac:dyDescent="0.2">
      <c r="A13" s="16"/>
      <c r="B13" s="19"/>
      <c r="C13" s="19"/>
      <c r="D13" s="17"/>
      <c r="E13" s="17"/>
      <c r="F13" s="17"/>
      <c r="G13" s="17">
        <f t="shared" ref="G13:G14" si="0">+D13+E13-F13</f>
        <v>0</v>
      </c>
      <c r="H13" s="17"/>
      <c r="I13" s="18"/>
      <c r="J13" s="44"/>
      <c r="K13" s="44"/>
    </row>
    <row r="14" spans="1:11" s="6" customFormat="1" x14ac:dyDescent="0.2">
      <c r="A14" s="20"/>
      <c r="B14" s="59" t="s">
        <v>14</v>
      </c>
      <c r="C14" s="59"/>
      <c r="D14" s="21">
        <f>SUM(D16:D22)</f>
        <v>33591081.109999992</v>
      </c>
      <c r="E14" s="21">
        <f>SUM(E16:E22)</f>
        <v>105314350.23</v>
      </c>
      <c r="F14" s="21">
        <f>SUM(F16:F22)</f>
        <v>89260373.260000005</v>
      </c>
      <c r="G14" s="17">
        <f t="shared" si="0"/>
        <v>49645058.079999998</v>
      </c>
      <c r="H14" s="21">
        <f>+G14-D14</f>
        <v>16053976.970000006</v>
      </c>
      <c r="I14" s="22"/>
      <c r="J14" s="44"/>
      <c r="K14" s="47"/>
    </row>
    <row r="15" spans="1:11" s="6" customFormat="1" x14ac:dyDescent="0.2">
      <c r="A15" s="23"/>
      <c r="B15" s="24"/>
      <c r="C15" s="24"/>
      <c r="D15" s="25"/>
      <c r="E15" s="25"/>
      <c r="F15" s="25"/>
      <c r="G15" s="25"/>
      <c r="H15" s="25"/>
      <c r="I15" s="26"/>
      <c r="J15" s="44"/>
      <c r="K15" s="47"/>
    </row>
    <row r="16" spans="1:11" s="6" customFormat="1" x14ac:dyDescent="0.2">
      <c r="A16" s="23"/>
      <c r="B16" s="55" t="s">
        <v>15</v>
      </c>
      <c r="C16" s="55"/>
      <c r="D16" s="27">
        <v>-10097384.630000001</v>
      </c>
      <c r="E16" s="27">
        <v>73349032.640000001</v>
      </c>
      <c r="F16" s="27">
        <v>60422756.210000001</v>
      </c>
      <c r="G16" s="28">
        <v>2828891.8</v>
      </c>
      <c r="H16" s="28">
        <v>12926276.43</v>
      </c>
      <c r="I16" s="26"/>
      <c r="J16" s="44"/>
      <c r="K16" s="47" t="str">
        <f>IF(G16=[1]ESF!D16," ","Error")</f>
        <v>Error</v>
      </c>
    </row>
    <row r="17" spans="1:14" s="6" customFormat="1" x14ac:dyDescent="0.2">
      <c r="A17" s="23"/>
      <c r="B17" s="55" t="s">
        <v>16</v>
      </c>
      <c r="C17" s="55"/>
      <c r="D17" s="27">
        <v>43503658.439999998</v>
      </c>
      <c r="E17" s="27">
        <v>31749156.859999999</v>
      </c>
      <c r="F17" s="27">
        <v>28837617.050000001</v>
      </c>
      <c r="G17" s="28">
        <v>46415198.25</v>
      </c>
      <c r="H17" s="28">
        <v>2911539.81</v>
      </c>
      <c r="I17" s="26"/>
      <c r="J17" s="44"/>
      <c r="K17" s="47" t="str">
        <f>IF(G17=[1]ESF!D17," ","Error")</f>
        <v>Error</v>
      </c>
    </row>
    <row r="18" spans="1:14" s="6" customFormat="1" x14ac:dyDescent="0.2">
      <c r="A18" s="23"/>
      <c r="B18" s="55" t="s">
        <v>17</v>
      </c>
      <c r="C18" s="55"/>
      <c r="D18" s="27">
        <v>184807.3</v>
      </c>
      <c r="E18" s="27">
        <v>216160.73</v>
      </c>
      <c r="F18" s="27">
        <v>0</v>
      </c>
      <c r="G18" s="28">
        <v>400968.03</v>
      </c>
      <c r="H18" s="28">
        <v>216160.73</v>
      </c>
      <c r="I18" s="26"/>
      <c r="J18" s="44"/>
      <c r="K18" s="47" t="str">
        <f>IF(G18=[1]ESF!D18," ","Error")</f>
        <v>Error</v>
      </c>
    </row>
    <row r="19" spans="1:14" s="6" customFormat="1" x14ac:dyDescent="0.2">
      <c r="A19" s="23"/>
      <c r="B19" s="55" t="s">
        <v>18</v>
      </c>
      <c r="C19" s="55"/>
      <c r="D19" s="27">
        <f>+[1]ESF!E19</f>
        <v>0</v>
      </c>
      <c r="E19" s="27">
        <v>0</v>
      </c>
      <c r="F19" s="27">
        <v>0</v>
      </c>
      <c r="G19" s="28">
        <f t="shared" ref="G19:G22" si="1">+D19+E19-F19</f>
        <v>0</v>
      </c>
      <c r="H19" s="28">
        <f t="shared" ref="H19:H21" si="2">+G19-D19</f>
        <v>0</v>
      </c>
      <c r="I19" s="26"/>
      <c r="J19" s="44"/>
      <c r="K19" s="47" t="str">
        <f>IF(G19=[1]ESF!D19," ","Error")</f>
        <v xml:space="preserve"> </v>
      </c>
      <c r="N19" s="6" t="s">
        <v>37</v>
      </c>
    </row>
    <row r="20" spans="1:14" s="6" customFormat="1" x14ac:dyDescent="0.2">
      <c r="A20" s="23"/>
      <c r="B20" s="55" t="s">
        <v>19</v>
      </c>
      <c r="C20" s="55"/>
      <c r="D20" s="27">
        <f>+[1]ESF!E20</f>
        <v>0</v>
      </c>
      <c r="E20" s="27">
        <v>0</v>
      </c>
      <c r="F20" s="27">
        <v>0</v>
      </c>
      <c r="G20" s="28">
        <f t="shared" si="1"/>
        <v>0</v>
      </c>
      <c r="H20" s="28">
        <f t="shared" si="2"/>
        <v>0</v>
      </c>
      <c r="I20" s="26"/>
      <c r="J20" s="44"/>
      <c r="K20" s="47" t="str">
        <f>IF(G20=[1]ESF!D20," ","Error")</f>
        <v xml:space="preserve"> </v>
      </c>
    </row>
    <row r="21" spans="1:14" s="6" customFormat="1" x14ac:dyDescent="0.2">
      <c r="A21" s="23"/>
      <c r="B21" s="55" t="s">
        <v>20</v>
      </c>
      <c r="C21" s="55"/>
      <c r="D21" s="27">
        <f>+[1]ESF!E21</f>
        <v>0</v>
      </c>
      <c r="E21" s="27">
        <v>0</v>
      </c>
      <c r="F21" s="27">
        <v>0</v>
      </c>
      <c r="G21" s="28">
        <f t="shared" si="1"/>
        <v>0</v>
      </c>
      <c r="H21" s="28">
        <f t="shared" si="2"/>
        <v>0</v>
      </c>
      <c r="I21" s="26"/>
      <c r="J21" s="44"/>
      <c r="K21" s="47" t="str">
        <f>IF(G21=[1]ESF!D21," ","Error")</f>
        <v xml:space="preserve"> </v>
      </c>
      <c r="L21" s="6" t="s">
        <v>37</v>
      </c>
    </row>
    <row r="22" spans="1:14" x14ac:dyDescent="0.2">
      <c r="A22" s="23"/>
      <c r="B22" s="55" t="s">
        <v>21</v>
      </c>
      <c r="C22" s="55"/>
      <c r="D22" s="27">
        <f>+[1]ESF!E22</f>
        <v>0</v>
      </c>
      <c r="E22" s="27">
        <v>0</v>
      </c>
      <c r="F22" s="27">
        <v>0</v>
      </c>
      <c r="G22" s="28">
        <f t="shared" si="1"/>
        <v>0</v>
      </c>
      <c r="H22" s="28">
        <f>+G22-D22</f>
        <v>0</v>
      </c>
      <c r="I22" s="26"/>
      <c r="K22" s="47" t="str">
        <f>IF(G22=[1]ESF!D22," ","Error")</f>
        <v xml:space="preserve"> </v>
      </c>
    </row>
    <row r="23" spans="1:14" x14ac:dyDescent="0.2">
      <c r="A23" s="23"/>
      <c r="B23" s="29"/>
      <c r="C23" s="29"/>
      <c r="D23" s="30"/>
      <c r="E23" s="30"/>
      <c r="F23" s="30"/>
      <c r="G23" s="30"/>
      <c r="H23" s="30"/>
      <c r="I23" s="26"/>
      <c r="K23" s="47"/>
    </row>
    <row r="24" spans="1:14" x14ac:dyDescent="0.2">
      <c r="A24" s="20"/>
      <c r="B24" s="59" t="s">
        <v>22</v>
      </c>
      <c r="C24" s="59"/>
      <c r="D24" s="21">
        <f>SUM(D26:D34)</f>
        <v>71950316.739999995</v>
      </c>
      <c r="E24" s="21">
        <f>SUM(E26:E34)</f>
        <v>1282223.3799999999</v>
      </c>
      <c r="F24" s="21">
        <f>SUM(F26:F34)</f>
        <v>0</v>
      </c>
      <c r="G24" s="21">
        <f>+D24+E24-F24</f>
        <v>73232540.11999999</v>
      </c>
      <c r="H24" s="21">
        <f>+G24-D24</f>
        <v>1282223.3799999952</v>
      </c>
      <c r="I24" s="22"/>
      <c r="K24" s="47"/>
    </row>
    <row r="25" spans="1:14" x14ac:dyDescent="0.2">
      <c r="A25" s="23"/>
      <c r="B25" s="24"/>
      <c r="C25" s="29"/>
      <c r="D25" s="25"/>
      <c r="E25" s="25"/>
      <c r="F25" s="25"/>
      <c r="G25" s="25"/>
      <c r="H25" s="25"/>
      <c r="I25" s="26"/>
      <c r="K25" s="47"/>
    </row>
    <row r="26" spans="1:14" x14ac:dyDescent="0.2">
      <c r="A26" s="23"/>
      <c r="B26" s="55" t="s">
        <v>23</v>
      </c>
      <c r="C26" s="55"/>
      <c r="D26" s="27">
        <f>+[1]ESF!E29</f>
        <v>0</v>
      </c>
      <c r="E26" s="27">
        <v>0</v>
      </c>
      <c r="F26" s="27">
        <v>0</v>
      </c>
      <c r="G26" s="28">
        <f>+D26+E26-F26</f>
        <v>0</v>
      </c>
      <c r="H26" s="28">
        <f>+G26-D26</f>
        <v>0</v>
      </c>
      <c r="I26" s="26"/>
      <c r="K26" s="47"/>
    </row>
    <row r="27" spans="1:14" x14ac:dyDescent="0.2">
      <c r="A27" s="23"/>
      <c r="B27" s="55" t="s">
        <v>24</v>
      </c>
      <c r="C27" s="55"/>
      <c r="D27" s="27">
        <f>+[1]ESF!E30</f>
        <v>0</v>
      </c>
      <c r="E27" s="27">
        <v>0</v>
      </c>
      <c r="F27" s="27">
        <v>0</v>
      </c>
      <c r="G27" s="28">
        <f t="shared" ref="G27:G34" si="3">+D27+E27-F27</f>
        <v>0</v>
      </c>
      <c r="H27" s="28">
        <f t="shared" ref="H27:H34" si="4">+G27-D27</f>
        <v>0</v>
      </c>
      <c r="I27" s="26"/>
      <c r="K27" s="47"/>
    </row>
    <row r="28" spans="1:14" x14ac:dyDescent="0.2">
      <c r="A28" s="23"/>
      <c r="B28" s="55" t="s">
        <v>25</v>
      </c>
      <c r="C28" s="55"/>
      <c r="D28" s="27">
        <v>62633019.25</v>
      </c>
      <c r="E28" s="27">
        <v>0</v>
      </c>
      <c r="F28" s="27">
        <v>0</v>
      </c>
      <c r="G28" s="28">
        <v>62633019.25</v>
      </c>
      <c r="H28" s="28">
        <v>0</v>
      </c>
      <c r="I28" s="26"/>
      <c r="K28" s="47"/>
    </row>
    <row r="29" spans="1:14" x14ac:dyDescent="0.2">
      <c r="A29" s="23"/>
      <c r="B29" s="55" t="s">
        <v>26</v>
      </c>
      <c r="C29" s="55"/>
      <c r="D29" s="27">
        <v>11288209.380000001</v>
      </c>
      <c r="E29" s="27">
        <v>1282223.3799999999</v>
      </c>
      <c r="F29" s="27">
        <v>0</v>
      </c>
      <c r="G29" s="28">
        <v>12570432.76</v>
      </c>
      <c r="H29" s="28">
        <v>1282223.3799999999</v>
      </c>
      <c r="I29" s="26"/>
      <c r="K29" s="47"/>
    </row>
    <row r="30" spans="1:14" x14ac:dyDescent="0.2">
      <c r="A30" s="23"/>
      <c r="B30" s="55" t="s">
        <v>27</v>
      </c>
      <c r="C30" s="55"/>
      <c r="D30" s="27">
        <f>+[1]ESF!E33</f>
        <v>0</v>
      </c>
      <c r="E30" s="27">
        <v>0</v>
      </c>
      <c r="F30" s="27">
        <v>0</v>
      </c>
      <c r="G30" s="28">
        <f t="shared" si="3"/>
        <v>0</v>
      </c>
      <c r="H30" s="28">
        <f t="shared" si="4"/>
        <v>0</v>
      </c>
      <c r="I30" s="26"/>
      <c r="K30" s="47"/>
    </row>
    <row r="31" spans="1:14" x14ac:dyDescent="0.2">
      <c r="A31" s="23"/>
      <c r="B31" s="55" t="s">
        <v>28</v>
      </c>
      <c r="C31" s="55"/>
      <c r="D31" s="27">
        <v>-1970911.89</v>
      </c>
      <c r="E31" s="27">
        <v>0</v>
      </c>
      <c r="F31" s="27">
        <v>0</v>
      </c>
      <c r="G31" s="28">
        <v>-1970911.89</v>
      </c>
      <c r="H31" s="28">
        <f t="shared" si="4"/>
        <v>0</v>
      </c>
      <c r="I31" s="26"/>
      <c r="K31" s="47"/>
    </row>
    <row r="32" spans="1:14" x14ac:dyDescent="0.2">
      <c r="A32" s="23"/>
      <c r="B32" s="55" t="s">
        <v>29</v>
      </c>
      <c r="C32" s="55"/>
      <c r="D32" s="27">
        <f>+[1]ESF!E35</f>
        <v>0</v>
      </c>
      <c r="E32" s="27">
        <v>0</v>
      </c>
      <c r="F32" s="27">
        <v>0</v>
      </c>
      <c r="G32" s="28">
        <f t="shared" si="3"/>
        <v>0</v>
      </c>
      <c r="H32" s="28">
        <f t="shared" si="4"/>
        <v>0</v>
      </c>
      <c r="I32" s="26"/>
      <c r="K32" s="47"/>
    </row>
    <row r="33" spans="1:17" ht="19.5" customHeight="1" x14ac:dyDescent="0.2">
      <c r="A33" s="23"/>
      <c r="B33" s="55" t="s">
        <v>30</v>
      </c>
      <c r="C33" s="55"/>
      <c r="D33" s="27">
        <f>+[1]ESF!E36</f>
        <v>0</v>
      </c>
      <c r="E33" s="27">
        <v>0</v>
      </c>
      <c r="F33" s="27">
        <v>0</v>
      </c>
      <c r="G33" s="28">
        <f t="shared" si="3"/>
        <v>0</v>
      </c>
      <c r="H33" s="28">
        <f t="shared" si="4"/>
        <v>0</v>
      </c>
      <c r="I33" s="26"/>
      <c r="K33" s="47"/>
    </row>
    <row r="34" spans="1:17" ht="19.5" customHeight="1" x14ac:dyDescent="0.2">
      <c r="A34" s="23"/>
      <c r="B34" s="55" t="s">
        <v>31</v>
      </c>
      <c r="C34" s="55"/>
      <c r="D34" s="27">
        <f>+[1]ESF!E37</f>
        <v>0</v>
      </c>
      <c r="E34" s="27">
        <v>0</v>
      </c>
      <c r="F34" s="27">
        <v>0</v>
      </c>
      <c r="G34" s="28">
        <f t="shared" si="3"/>
        <v>0</v>
      </c>
      <c r="H34" s="28">
        <f t="shared" si="4"/>
        <v>0</v>
      </c>
      <c r="I34" s="26"/>
      <c r="K34" s="47" t="str">
        <f>IF(G34=[1]ESF!D37," ","error")</f>
        <v xml:space="preserve"> </v>
      </c>
    </row>
    <row r="35" spans="1:17" x14ac:dyDescent="0.2">
      <c r="A35" s="23"/>
      <c r="B35" s="29"/>
      <c r="C35" s="29"/>
      <c r="D35" s="30"/>
      <c r="E35" s="25"/>
      <c r="F35" s="25"/>
      <c r="G35" s="25"/>
      <c r="H35" s="25"/>
      <c r="I35" s="26"/>
      <c r="K35" s="47"/>
    </row>
    <row r="36" spans="1:17" ht="6" customHeight="1" x14ac:dyDescent="0.2">
      <c r="A36" s="56"/>
      <c r="B36" s="57"/>
      <c r="C36" s="57"/>
      <c r="D36" s="57"/>
      <c r="E36" s="57"/>
      <c r="F36" s="57"/>
      <c r="G36" s="57"/>
      <c r="H36" s="57"/>
      <c r="I36" s="58"/>
    </row>
    <row r="37" spans="1:17" ht="6" customHeight="1" x14ac:dyDescent="0.2">
      <c r="A37" s="31"/>
      <c r="B37" s="32"/>
      <c r="C37" s="33"/>
      <c r="E37" s="31"/>
      <c r="F37" s="31"/>
      <c r="G37" s="31"/>
      <c r="H37" s="31"/>
      <c r="I37" s="31"/>
    </row>
    <row r="38" spans="1:17" ht="15" customHeight="1" x14ac:dyDescent="0.2">
      <c r="A38" s="6"/>
      <c r="B38" s="48" t="s">
        <v>32</v>
      </c>
      <c r="C38" s="48"/>
      <c r="D38" s="48"/>
      <c r="E38" s="48"/>
      <c r="F38" s="48"/>
      <c r="G38" s="48"/>
      <c r="H38" s="48"/>
      <c r="I38" s="35"/>
      <c r="J38" s="35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35"/>
      <c r="C39" s="36"/>
      <c r="D39" s="37"/>
      <c r="E39" s="37"/>
      <c r="F39" s="6"/>
      <c r="G39" s="38"/>
      <c r="H39" s="36"/>
      <c r="I39" s="37"/>
      <c r="J39" s="37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49"/>
      <c r="C40" s="49"/>
      <c r="D40" s="37"/>
      <c r="E40" s="39"/>
      <c r="F40" s="39"/>
      <c r="G40" s="40"/>
      <c r="H40" s="40"/>
      <c r="I40" s="37"/>
      <c r="J40" s="37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50" t="s">
        <v>33</v>
      </c>
      <c r="C41" s="50"/>
      <c r="D41" s="41"/>
      <c r="E41" s="51" t="s">
        <v>34</v>
      </c>
      <c r="F41" s="51"/>
      <c r="G41" s="52"/>
      <c r="H41" s="52"/>
      <c r="I41" s="42"/>
      <c r="J41" s="6"/>
      <c r="P41" s="6"/>
      <c r="Q41" s="6"/>
    </row>
    <row r="42" spans="1:17" ht="14.1" customHeight="1" x14ac:dyDescent="0.2">
      <c r="A42" s="6"/>
      <c r="B42" s="53" t="s">
        <v>35</v>
      </c>
      <c r="C42" s="53"/>
      <c r="D42" s="43"/>
      <c r="E42" s="54" t="s">
        <v>36</v>
      </c>
      <c r="F42" s="54"/>
      <c r="G42" s="54"/>
      <c r="H42" s="54"/>
      <c r="I42" s="42"/>
      <c r="J42" s="6"/>
      <c r="P42" s="6"/>
      <c r="Q42" s="6"/>
    </row>
    <row r="43" spans="1:17" x14ac:dyDescent="0.2">
      <c r="B43" s="6"/>
      <c r="C43" s="6"/>
      <c r="D43" s="45"/>
      <c r="E43" s="6"/>
      <c r="F43" s="6"/>
      <c r="G43" s="6"/>
    </row>
    <row r="44" spans="1:17" x14ac:dyDescent="0.2">
      <c r="B44" s="6"/>
      <c r="C44" s="6"/>
      <c r="D44" s="45"/>
      <c r="E44" s="6"/>
      <c r="F44" s="6"/>
      <c r="G44" s="6"/>
    </row>
  </sheetData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ageMargins left="0.7" right="0.7" top="0.75" bottom="0.75" header="0.3" footer="0.3"/>
  <pageSetup scale="51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2018-03-21T18:12:08Z</cp:lastPrinted>
  <dcterms:created xsi:type="dcterms:W3CDTF">2018-03-13T02:29:06Z</dcterms:created>
  <dcterms:modified xsi:type="dcterms:W3CDTF">2018-03-21T18:12:16Z</dcterms:modified>
</cp:coreProperties>
</file>