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H31" i="1"/>
  <c r="D30" i="1"/>
  <c r="G30" i="1" s="1"/>
  <c r="H30" i="1" s="1"/>
  <c r="G27" i="1"/>
  <c r="H27" i="1" s="1"/>
  <c r="D27" i="1"/>
  <c r="D26" i="1"/>
  <c r="D24" i="1" s="1"/>
  <c r="F24" i="1"/>
  <c r="E24" i="1"/>
  <c r="E12" i="1" s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F14" i="1"/>
  <c r="F12" i="1" s="1"/>
  <c r="E14" i="1"/>
  <c r="D14" i="1"/>
  <c r="G14" i="1" s="1"/>
  <c r="H14" i="1" s="1"/>
  <c r="G13" i="1"/>
  <c r="G24" i="1" l="1"/>
  <c r="H24" i="1" s="1"/>
  <c r="D12" i="1"/>
  <c r="G12" i="1" s="1"/>
  <c r="H12" i="1" s="1"/>
  <c r="K34" i="1"/>
  <c r="H34" i="1"/>
  <c r="H19" i="1"/>
  <c r="H20" i="1"/>
  <c r="H21" i="1"/>
  <c r="H22" i="1"/>
  <c r="G26" i="1"/>
  <c r="H26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<sst xmlns="http://schemas.openxmlformats.org/spreadsheetml/2006/main" count="39" uniqueCount="38">
  <si>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</si>
  <si>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2016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</si>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</sst>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TRICIA\AppData\Local\Temp\Temp2_Trimestres%201,%202,%203%20y%204%20de%202016.zip\9.%20Septiembre%202016\SFIA%20Agosto%202016\Estados%20Fros%20y%20Pptales%20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105541397.84999999</v>
      </c>
      <c r="E12" s="31">
        <f>+E14+E24</f>
        <v>129702024.88</v>
      </c>
      <c r="F12" s="31">
        <f>+F14+F24</f>
        <v>110554502.72</v>
      </c>
      <c r="G12" s="31">
        <f>+D12+E12-F12</f>
        <v>124688920.00999999</v>
      </c>
      <c r="H12" s="31">
        <f>+G12-D12</f>
        <v>19147522.159999996</v>
      </c>
      <c r="I12" s="32"/>
      <c r="J12" s="5"/>
      <c r="K12" s="5"/>
    </row>
    <row r="13" spans="1:11" s="6" customFormat="1" x14ac:dyDescent="0.2">
      <c r="A13" s="29"/>
      <c r="B13" s="33"/>
      <c r="C13" s="33"/>
      <c r="D13" s="31"/>
      <c r="E13" s="31"/>
      <c r="F13" s="31"/>
      <c r="G13" s="31">
        <f t="shared" ref="G13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33591081.109999992</v>
      </c>
      <c r="E14" s="36">
        <f>SUM(E16:E22)</f>
        <v>128355533.5</v>
      </c>
      <c r="F14" s="36">
        <f>SUM(F16:F22)</f>
        <v>110554502.72</v>
      </c>
      <c r="G14" s="31">
        <f>+D14+E14-F14</f>
        <v>51392111.889999986</v>
      </c>
      <c r="H14" s="36">
        <f>+G14-D14</f>
        <v>17801030.779999994</v>
      </c>
      <c r="I14" s="37"/>
      <c r="J14" s="5"/>
      <c r="K14" s="38"/>
    </row>
    <row r="15" spans="1:11" s="6" customForma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x14ac:dyDescent="0.2">
      <c r="A16" s="39"/>
      <c r="B16" s="43" t="s">
        <v>15</v>
      </c>
      <c r="C16" s="43"/>
      <c r="D16" s="44">
        <v>-10097384.630000001</v>
      </c>
      <c r="E16" s="44">
        <v>89134934.629999995</v>
      </c>
      <c r="F16" s="44">
        <v>74366133.840000004</v>
      </c>
      <c r="G16" s="44">
        <v>4671416.16</v>
      </c>
      <c r="H16" s="44">
        <v>14768800.789999999</v>
      </c>
      <c r="I16" s="42"/>
      <c r="J16" s="5"/>
      <c r="K16" s="38"/>
    </row>
    <row r="17" spans="1:14" s="6" customFormat="1" x14ac:dyDescent="0.2">
      <c r="A17" s="39"/>
      <c r="B17" s="43" t="s">
        <v>16</v>
      </c>
      <c r="C17" s="43"/>
      <c r="D17" s="44">
        <v>43503658.439999998</v>
      </c>
      <c r="E17" s="44">
        <v>38878947.219999999</v>
      </c>
      <c r="F17" s="44">
        <v>36188368.880000003</v>
      </c>
      <c r="G17" s="44">
        <v>46194236.780000001</v>
      </c>
      <c r="H17" s="44">
        <v>2690578.34</v>
      </c>
      <c r="I17" s="42"/>
      <c r="J17" s="5"/>
      <c r="K17" s="38"/>
    </row>
    <row r="18" spans="1:14" s="6" customFormat="1" x14ac:dyDescent="0.2">
      <c r="A18" s="39"/>
      <c r="B18" s="43" t="s">
        <v>17</v>
      </c>
      <c r="C18" s="43"/>
      <c r="D18" s="44">
        <v>184807.3</v>
      </c>
      <c r="E18" s="44">
        <v>341651.65</v>
      </c>
      <c r="F18" s="44">
        <v>0</v>
      </c>
      <c r="G18" s="44">
        <v>526458.94999999995</v>
      </c>
      <c r="H18" s="44">
        <v>341651.65</v>
      </c>
      <c r="I18" s="42"/>
      <c r="J18" s="5"/>
      <c r="K18" s="38"/>
    </row>
    <row r="19" spans="1:14" s="6" customForma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ref="G19:G22" si="1">+D19+E19-F19</f>
        <v>0</v>
      </c>
      <c r="H19" s="45">
        <f t="shared" ref="H19:H21" si="2">+G19-D19</f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71950316.739999995</v>
      </c>
      <c r="E24" s="36">
        <f>SUM(E26:E34)</f>
        <v>1346491.38</v>
      </c>
      <c r="F24" s="36">
        <f>SUM(F26:F34)</f>
        <v>0</v>
      </c>
      <c r="G24" s="36">
        <f>+D24+E24-F24</f>
        <v>73296808.11999999</v>
      </c>
      <c r="H24" s="36">
        <f>+G24-D24</f>
        <v>1346491.3799999952</v>
      </c>
      <c r="I24" s="37"/>
      <c r="K24" s="38"/>
    </row>
    <row r="25" spans="1:14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x14ac:dyDescent="0.2">
      <c r="A28" s="39"/>
      <c r="B28" s="43" t="s">
        <v>26</v>
      </c>
      <c r="C28" s="43"/>
      <c r="D28" s="44">
        <v>62633019.25</v>
      </c>
      <c r="E28" s="44">
        <v>0</v>
      </c>
      <c r="F28" s="44">
        <v>0</v>
      </c>
      <c r="G28" s="44">
        <v>62633019.25</v>
      </c>
      <c r="H28" s="45">
        <v>0</v>
      </c>
      <c r="I28" s="42"/>
      <c r="K28" s="38"/>
    </row>
    <row r="29" spans="1:14" x14ac:dyDescent="0.2">
      <c r="A29" s="39"/>
      <c r="B29" s="43" t="s">
        <v>27</v>
      </c>
      <c r="C29" s="43"/>
      <c r="D29" s="44">
        <v>11288209.380000001</v>
      </c>
      <c r="E29" s="44">
        <v>1346491.38</v>
      </c>
      <c r="F29" s="44">
        <v>0</v>
      </c>
      <c r="G29" s="44">
        <v>12634700.76</v>
      </c>
      <c r="H29" s="44">
        <v>1346491.38</v>
      </c>
      <c r="I29" s="42"/>
      <c r="K29" s="38"/>
    </row>
    <row r="30" spans="1:14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x14ac:dyDescent="0.2">
      <c r="A31" s="39"/>
      <c r="B31" s="43" t="s">
        <v>29</v>
      </c>
      <c r="C31" s="43"/>
      <c r="D31" s="44">
        <v>-1970911.89</v>
      </c>
      <c r="E31" s="44">
        <v>0</v>
      </c>
      <c r="F31" s="44">
        <v>0</v>
      </c>
      <c r="G31" s="44">
        <v>-1970911.89</v>
      </c>
      <c r="H31" s="45">
        <f t="shared" si="4"/>
        <v>0</v>
      </c>
      <c r="I31" s="42"/>
      <c r="K31" s="38"/>
    </row>
    <row r="32" spans="1:14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scale="54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2018-03-14T02:07:29Z</dcterms:created>
  <dcterms:modified xsi:type="dcterms:W3CDTF">2018-03-14T02:08:27Z</dcterms:modified>
</cp:coreProperties>
</file>