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L30" i="1"/>
  <c r="K30" i="1"/>
  <c r="J30" i="1"/>
  <c r="I30" i="1"/>
  <c r="H30" i="1"/>
  <c r="G30" i="1"/>
  <c r="F30" i="1"/>
  <c r="E30" i="1"/>
  <c r="L27" i="1"/>
  <c r="K27" i="1"/>
  <c r="J27" i="1"/>
  <c r="I27" i="1"/>
  <c r="I11" i="1" s="1"/>
  <c r="H27" i="1"/>
  <c r="H11" i="1" s="1"/>
  <c r="G27" i="1"/>
  <c r="F27" i="1"/>
  <c r="E27" i="1"/>
  <c r="E11" i="1" s="1"/>
  <c r="L24" i="1"/>
  <c r="G24" i="1"/>
  <c r="K23" i="1"/>
  <c r="J23" i="1"/>
  <c r="I23" i="1"/>
  <c r="H23" i="1"/>
  <c r="F23" i="1"/>
  <c r="G23" i="1" s="1"/>
  <c r="L23" i="1" s="1"/>
  <c r="E23" i="1"/>
  <c r="G17" i="1"/>
  <c r="L17" i="1" s="1"/>
  <c r="L15" i="1"/>
  <c r="G15" i="1"/>
  <c r="K14" i="1"/>
  <c r="J14" i="1"/>
  <c r="I14" i="1"/>
  <c r="H14" i="1"/>
  <c r="F14" i="1"/>
  <c r="G14" i="1" s="1"/>
  <c r="L14" i="1" s="1"/>
  <c r="E14" i="1"/>
  <c r="K11" i="1"/>
  <c r="K41" i="1" s="1"/>
  <c r="J11" i="1"/>
  <c r="J41" i="1" s="1"/>
  <c r="F11" i="1"/>
  <c r="F41" i="1" s="1"/>
  <c r="K10" i="1"/>
  <c r="J10" i="1"/>
  <c r="F10" i="1"/>
  <c r="E10" i="1" l="1"/>
  <c r="G10" i="1" s="1"/>
  <c r="E41" i="1"/>
  <c r="G11" i="1"/>
  <c r="I10" i="1"/>
  <c r="I41" i="1"/>
  <c r="H10" i="1"/>
  <c r="H41" i="1"/>
  <c r="G41" i="1" l="1"/>
  <c r="L11" i="1"/>
  <c r="L41" i="1" s="1"/>
  <c r="L10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<sst xmlns="http://schemas.openxmlformats.org/spreadsheetml/2006/main" count="52" uniqueCount="52">
  <si>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</si>
  <si>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30 de Septiembre de 2016</t>
  </si>
  <si>
    <t>Ente Público:</t>
  </si>
  <si>
    <t>Universidad Tecnológica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</si>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</sst>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2" fillId="2" borderId="6" xfId="1" applyNumberFormat="1" applyFont="1" applyFill="1" applyBorder="1" applyAlignment="1">
      <alignment horizontal="right" vertical="top" wrapText="1"/>
    </xf>
    <xf numFmtId="4" fontId="2" fillId="2" borderId="10" xfId="1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" style="3" customWidth="1"/>
    <col min="6" max="6" width="14.28515625" style="3" customWidth="1"/>
    <col min="7" max="7" width="13.85546875" style="3" bestFit="1" customWidth="1"/>
    <col min="8" max="8" width="14.140625" style="3" bestFit="1" customWidth="1"/>
    <col min="9" max="12" width="13.85546875" style="3" bestFit="1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>
        <f>E11+E37+E38+E39</f>
        <v>20479617.080000002</v>
      </c>
      <c r="F10" s="23">
        <f>F11+F37+F38+F39</f>
        <v>21256438.279999997</v>
      </c>
      <c r="G10" s="24">
        <f>E10+F10</f>
        <v>41736055.359999999</v>
      </c>
      <c r="H10" s="23">
        <f>H11+H37+H38+H39</f>
        <v>0</v>
      </c>
      <c r="I10" s="23">
        <f>I11+I37+I38+I39</f>
        <v>15344590.280000001</v>
      </c>
      <c r="J10" s="23">
        <f>J11+J37+J38+J39</f>
        <v>15344590.280000001</v>
      </c>
      <c r="K10" s="23">
        <f>K11+K37+K38+K39</f>
        <v>15342071.280000001</v>
      </c>
      <c r="L10" s="24">
        <f>G10-I10</f>
        <v>26391465.079999998</v>
      </c>
    </row>
    <row r="11" spans="2:12" x14ac:dyDescent="0.2">
      <c r="B11" s="25"/>
      <c r="C11" s="26" t="s">
        <v>17</v>
      </c>
      <c r="D11" s="27"/>
      <c r="E11" s="28">
        <f>E14+E23+E27+E30+E35</f>
        <v>20479617.080000002</v>
      </c>
      <c r="F11" s="24">
        <f>F14+F23+F27+F30+F35</f>
        <v>21256438.279999997</v>
      </c>
      <c r="G11" s="24">
        <f>E11+F11</f>
        <v>41736055.359999999</v>
      </c>
      <c r="H11" s="23">
        <f>H14+H23+H27+H30+H35</f>
        <v>0</v>
      </c>
      <c r="I11" s="23">
        <f>I14+I23+I27+I30+I35</f>
        <v>15344590.280000001</v>
      </c>
      <c r="J11" s="23">
        <f>J14+J23+J27+J30+J35</f>
        <v>15344590.280000001</v>
      </c>
      <c r="K11" s="23">
        <f>K14+K23+K27+K30+K35</f>
        <v>15342071.280000001</v>
      </c>
      <c r="L11" s="24">
        <f>G11-I11</f>
        <v>26391465.079999998</v>
      </c>
    </row>
    <row r="12" spans="2:12" x14ac:dyDescent="0.2">
      <c r="B12" s="25"/>
      <c r="C12" s="29"/>
      <c r="D12" s="30" t="s">
        <v>18</v>
      </c>
      <c r="E12" s="31"/>
      <c r="F12" s="32"/>
      <c r="G12" s="32"/>
      <c r="H12" s="32"/>
      <c r="I12" s="32"/>
      <c r="J12" s="32"/>
      <c r="K12" s="32"/>
      <c r="L12" s="32"/>
    </row>
    <row r="13" spans="2:12" x14ac:dyDescent="0.2">
      <c r="B13" s="25"/>
      <c r="C13" s="29"/>
      <c r="D13" s="30" t="s">
        <v>19</v>
      </c>
      <c r="E13" s="33"/>
      <c r="F13" s="34"/>
      <c r="G13" s="32"/>
      <c r="H13" s="34"/>
      <c r="I13" s="34"/>
      <c r="J13" s="34"/>
      <c r="K13" s="34"/>
      <c r="L13" s="34"/>
    </row>
    <row r="14" spans="2:12" x14ac:dyDescent="0.2">
      <c r="B14" s="25"/>
      <c r="C14" s="26" t="s">
        <v>20</v>
      </c>
      <c r="D14" s="27"/>
      <c r="E14" s="28">
        <f>SUM(E15:E22)</f>
        <v>19098621.890000001</v>
      </c>
      <c r="F14" s="24">
        <f>SUM(F15:F22)</f>
        <v>19461299.649999999</v>
      </c>
      <c r="G14" s="24">
        <f>E14+F14</f>
        <v>38559921.539999999</v>
      </c>
      <c r="H14" s="23">
        <f>SUM(H15:H22)</f>
        <v>0</v>
      </c>
      <c r="I14" s="28">
        <f>SUM(I15:I22)</f>
        <v>13898540.800000001</v>
      </c>
      <c r="J14" s="35">
        <f>SUM(J15:J22)</f>
        <v>13898540.800000001</v>
      </c>
      <c r="K14" s="24">
        <f>SUM(K15:K22)</f>
        <v>13896021.800000001</v>
      </c>
      <c r="L14" s="24">
        <f>G14-I14</f>
        <v>24661380.739999998</v>
      </c>
    </row>
    <row r="15" spans="2:12" x14ac:dyDescent="0.2">
      <c r="B15" s="25"/>
      <c r="C15" s="29"/>
      <c r="D15" s="30" t="s">
        <v>21</v>
      </c>
      <c r="E15" s="36">
        <v>12927336.4</v>
      </c>
      <c r="F15" s="37">
        <v>15591356.4</v>
      </c>
      <c r="G15" s="32">
        <f>E15+F15</f>
        <v>28518692.800000001</v>
      </c>
      <c r="H15" s="36"/>
      <c r="I15" s="38">
        <v>10220120.34</v>
      </c>
      <c r="J15" s="38">
        <v>10220120.34</v>
      </c>
      <c r="K15" s="37">
        <v>10220120.34</v>
      </c>
      <c r="L15" s="34">
        <f t="shared" ref="L15:L35" si="0">+G15-I15</f>
        <v>18298572.460000001</v>
      </c>
    </row>
    <row r="16" spans="2:12" x14ac:dyDescent="0.2">
      <c r="B16" s="25"/>
      <c r="C16" s="29"/>
      <c r="D16" s="30" t="s">
        <v>22</v>
      </c>
      <c r="E16" s="33"/>
      <c r="F16" s="34"/>
      <c r="G16" s="32"/>
      <c r="H16" s="39"/>
      <c r="I16" s="39"/>
      <c r="J16" s="39"/>
      <c r="K16" s="34"/>
      <c r="L16" s="34"/>
    </row>
    <row r="17" spans="2:13" x14ac:dyDescent="0.2">
      <c r="B17" s="25"/>
      <c r="C17" s="29"/>
      <c r="D17" s="30" t="s">
        <v>23</v>
      </c>
      <c r="E17" s="36">
        <v>6171285.4900000002</v>
      </c>
      <c r="F17" s="37">
        <v>3869943.25</v>
      </c>
      <c r="G17" s="32">
        <f t="shared" ref="G17" si="1">E17+F17</f>
        <v>10041228.74</v>
      </c>
      <c r="H17" s="36"/>
      <c r="I17" s="38">
        <v>3678420.46</v>
      </c>
      <c r="J17" s="38">
        <v>3678420.46</v>
      </c>
      <c r="K17" s="37">
        <v>3675901.46</v>
      </c>
      <c r="L17" s="34">
        <f t="shared" si="0"/>
        <v>6362808.2800000003</v>
      </c>
    </row>
    <row r="18" spans="2:13" x14ac:dyDescent="0.2">
      <c r="B18" s="25"/>
      <c r="C18" s="29"/>
      <c r="D18" s="30" t="s">
        <v>24</v>
      </c>
      <c r="E18" s="33"/>
      <c r="F18" s="34"/>
      <c r="G18" s="32"/>
      <c r="H18" s="39"/>
      <c r="I18" s="39"/>
      <c r="J18" s="39"/>
      <c r="K18" s="34"/>
      <c r="L18" s="34"/>
    </row>
    <row r="19" spans="2:13" x14ac:dyDescent="0.2">
      <c r="B19" s="25"/>
      <c r="C19" s="29"/>
      <c r="D19" s="30" t="s">
        <v>25</v>
      </c>
      <c r="E19" s="33"/>
      <c r="F19" s="34"/>
      <c r="G19" s="32"/>
      <c r="H19" s="39"/>
      <c r="I19" s="39"/>
      <c r="J19" s="39"/>
      <c r="K19" s="34"/>
      <c r="L19" s="34"/>
    </row>
    <row r="20" spans="2:13" x14ac:dyDescent="0.2">
      <c r="B20" s="25"/>
      <c r="C20" s="29"/>
      <c r="D20" s="30" t="s">
        <v>26</v>
      </c>
      <c r="E20" s="33"/>
      <c r="F20" s="34"/>
      <c r="G20" s="32"/>
      <c r="H20" s="39"/>
      <c r="I20" s="39"/>
      <c r="J20" s="39"/>
      <c r="K20" s="34"/>
      <c r="L20" s="34"/>
    </row>
    <row r="21" spans="2:13" x14ac:dyDescent="0.2">
      <c r="B21" s="25"/>
      <c r="C21" s="29"/>
      <c r="D21" s="30" t="s">
        <v>27</v>
      </c>
      <c r="E21" s="33"/>
      <c r="F21" s="34"/>
      <c r="G21" s="32"/>
      <c r="H21" s="39"/>
      <c r="I21" s="39"/>
      <c r="J21" s="39"/>
      <c r="K21" s="34"/>
      <c r="L21" s="34"/>
    </row>
    <row r="22" spans="2:13" x14ac:dyDescent="0.2">
      <c r="B22" s="25"/>
      <c r="C22" s="29"/>
      <c r="D22" s="30" t="s">
        <v>28</v>
      </c>
      <c r="E22" s="33"/>
      <c r="F22" s="34"/>
      <c r="G22" s="32"/>
      <c r="H22" s="39"/>
      <c r="I22" s="39"/>
      <c r="J22" s="39"/>
      <c r="K22" s="34"/>
      <c r="L22" s="34"/>
    </row>
    <row r="23" spans="2:13" x14ac:dyDescent="0.2">
      <c r="B23" s="25"/>
      <c r="C23" s="26" t="s">
        <v>29</v>
      </c>
      <c r="D23" s="27"/>
      <c r="E23" s="28">
        <f>SUM(E24:E26)</f>
        <v>1380995.19</v>
      </c>
      <c r="F23" s="24">
        <f>SUM(F24:F26)</f>
        <v>1795138.63</v>
      </c>
      <c r="G23" s="24">
        <f>E23+F23</f>
        <v>3176133.82</v>
      </c>
      <c r="H23" s="28">
        <f>SUM(H24:H26)</f>
        <v>0</v>
      </c>
      <c r="I23" s="35">
        <f>SUM(I24:I26)</f>
        <v>1446049.48</v>
      </c>
      <c r="J23" s="35">
        <f>SUM(J24:J26)</f>
        <v>1446049.48</v>
      </c>
      <c r="K23" s="24">
        <f>SUM(K24:K26)</f>
        <v>1446049.48</v>
      </c>
      <c r="L23" s="24">
        <f>+G23-I23</f>
        <v>1730084.3399999999</v>
      </c>
    </row>
    <row r="24" spans="2:13" x14ac:dyDescent="0.2">
      <c r="B24" s="25"/>
      <c r="C24" s="29"/>
      <c r="D24" s="30" t="s">
        <v>30</v>
      </c>
      <c r="E24" s="36">
        <v>1380995.19</v>
      </c>
      <c r="F24" s="37">
        <v>1795138.63</v>
      </c>
      <c r="G24" s="32">
        <f>E24+F24</f>
        <v>3176133.82</v>
      </c>
      <c r="H24" s="36"/>
      <c r="I24" s="38">
        <v>1446049.48</v>
      </c>
      <c r="J24" s="38">
        <v>1446049.48</v>
      </c>
      <c r="K24" s="37">
        <v>1446049.48</v>
      </c>
      <c r="L24" s="39">
        <f t="shared" si="0"/>
        <v>1730084.3399999999</v>
      </c>
      <c r="M24" s="40"/>
    </row>
    <row r="25" spans="2:13" x14ac:dyDescent="0.2">
      <c r="B25" s="25"/>
      <c r="C25" s="29"/>
      <c r="D25" s="30" t="s">
        <v>31</v>
      </c>
      <c r="E25" s="33"/>
      <c r="F25" s="34"/>
      <c r="G25" s="34"/>
      <c r="H25" s="39"/>
      <c r="I25" s="39"/>
      <c r="J25" s="39"/>
      <c r="K25" s="34"/>
      <c r="L25" s="34"/>
    </row>
    <row r="26" spans="2:13" x14ac:dyDescent="0.2">
      <c r="B26" s="25"/>
      <c r="C26" s="29"/>
      <c r="D26" s="30" t="s">
        <v>32</v>
      </c>
      <c r="E26" s="33"/>
      <c r="F26" s="34"/>
      <c r="G26" s="34"/>
      <c r="H26" s="39"/>
      <c r="I26" s="39"/>
      <c r="J26" s="39"/>
      <c r="K26" s="34"/>
      <c r="L26" s="34"/>
    </row>
    <row r="27" spans="2:13" x14ac:dyDescent="0.2">
      <c r="B27" s="25"/>
      <c r="C27" s="26" t="s">
        <v>33</v>
      </c>
      <c r="D27" s="27"/>
      <c r="E27" s="28">
        <f>SUM(E28:E29)</f>
        <v>0</v>
      </c>
      <c r="F27" s="24">
        <f t="shared" ref="F27:K27" si="2">SUM(F28:F29)</f>
        <v>0</v>
      </c>
      <c r="G27" s="23">
        <f t="shared" si="2"/>
        <v>0</v>
      </c>
      <c r="H27" s="28">
        <f t="shared" si="2"/>
        <v>0</v>
      </c>
      <c r="I27" s="35">
        <f t="shared" si="2"/>
        <v>0</v>
      </c>
      <c r="J27" s="35">
        <f t="shared" si="2"/>
        <v>0</v>
      </c>
      <c r="K27" s="24">
        <f t="shared" si="2"/>
        <v>0</v>
      </c>
      <c r="L27" s="24">
        <f t="shared" si="0"/>
        <v>0</v>
      </c>
    </row>
    <row r="28" spans="2:13" x14ac:dyDescent="0.2">
      <c r="B28" s="25"/>
      <c r="C28" s="29"/>
      <c r="D28" s="30" t="s">
        <v>34</v>
      </c>
      <c r="E28" s="33"/>
      <c r="F28" s="34"/>
      <c r="G28" s="34"/>
      <c r="H28" s="39"/>
      <c r="I28" s="34"/>
      <c r="J28" s="34"/>
      <c r="K28" s="34"/>
      <c r="L28" s="34"/>
    </row>
    <row r="29" spans="2:13" x14ac:dyDescent="0.2">
      <c r="B29" s="25"/>
      <c r="C29" s="29"/>
      <c r="D29" s="30" t="s">
        <v>35</v>
      </c>
      <c r="E29" s="41"/>
      <c r="F29" s="34"/>
      <c r="G29" s="34"/>
      <c r="H29" s="34"/>
      <c r="I29" s="34"/>
      <c r="J29" s="34"/>
      <c r="K29" s="34"/>
      <c r="L29" s="34"/>
    </row>
    <row r="30" spans="2:13" x14ac:dyDescent="0.2">
      <c r="B30" s="25"/>
      <c r="C30" s="26" t="s">
        <v>36</v>
      </c>
      <c r="D30" s="27"/>
      <c r="E30" s="23">
        <f>SUM(E31:E34)</f>
        <v>0</v>
      </c>
      <c r="F30" s="23">
        <f t="shared" ref="F30:K30" si="3">SUM(F31:F34)</f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4">
        <f t="shared" si="0"/>
        <v>0</v>
      </c>
    </row>
    <row r="31" spans="2:13" x14ac:dyDescent="0.2">
      <c r="B31" s="25"/>
      <c r="C31" s="29"/>
      <c r="D31" s="30" t="s">
        <v>37</v>
      </c>
      <c r="E31" s="41"/>
      <c r="F31" s="34"/>
      <c r="G31" s="34"/>
      <c r="H31" s="34"/>
      <c r="I31" s="34"/>
      <c r="J31" s="34"/>
      <c r="K31" s="34"/>
      <c r="L31" s="34"/>
    </row>
    <row r="32" spans="2:13" x14ac:dyDescent="0.2">
      <c r="B32" s="25"/>
      <c r="C32" s="29"/>
      <c r="D32" s="30" t="s">
        <v>38</v>
      </c>
      <c r="E32" s="41"/>
      <c r="F32" s="34"/>
      <c r="G32" s="34"/>
      <c r="H32" s="34"/>
      <c r="I32" s="34"/>
      <c r="J32" s="34"/>
      <c r="K32" s="34"/>
      <c r="L32" s="34"/>
    </row>
    <row r="33" spans="1:13" x14ac:dyDescent="0.2">
      <c r="B33" s="25"/>
      <c r="C33" s="29"/>
      <c r="D33" s="30" t="s">
        <v>39</v>
      </c>
      <c r="E33" s="41"/>
      <c r="F33" s="34"/>
      <c r="G33" s="34"/>
      <c r="H33" s="34"/>
      <c r="I33" s="34"/>
      <c r="J33" s="34"/>
      <c r="K33" s="34"/>
      <c r="L33" s="34"/>
    </row>
    <row r="34" spans="1:13" x14ac:dyDescent="0.2">
      <c r="B34" s="25"/>
      <c r="C34" s="29"/>
      <c r="D34" s="30" t="s">
        <v>40</v>
      </c>
      <c r="E34" s="41"/>
      <c r="F34" s="34"/>
      <c r="G34" s="34"/>
      <c r="H34" s="34"/>
      <c r="I34" s="34"/>
      <c r="J34" s="34"/>
      <c r="K34" s="34"/>
      <c r="L34" s="34"/>
    </row>
    <row r="35" spans="1:13" x14ac:dyDescent="0.2">
      <c r="B35" s="25"/>
      <c r="C35" s="26" t="s">
        <v>41</v>
      </c>
      <c r="D35" s="27"/>
      <c r="E35" s="23">
        <f>SUM(E36)</f>
        <v>0</v>
      </c>
      <c r="F35" s="23">
        <f t="shared" ref="F35:K35" si="4">SUM(F36)</f>
        <v>0</v>
      </c>
      <c r="G35" s="23">
        <f t="shared" si="4"/>
        <v>0</v>
      </c>
      <c r="H35" s="23">
        <f t="shared" si="4"/>
        <v>0</v>
      </c>
      <c r="I35" s="23">
        <f t="shared" si="4"/>
        <v>0</v>
      </c>
      <c r="J35" s="23">
        <f t="shared" si="4"/>
        <v>0</v>
      </c>
      <c r="K35" s="23">
        <f t="shared" si="4"/>
        <v>0</v>
      </c>
      <c r="L35" s="24">
        <f t="shared" si="0"/>
        <v>0</v>
      </c>
    </row>
    <row r="36" spans="1:13" x14ac:dyDescent="0.2">
      <c r="B36" s="25"/>
      <c r="C36" s="29"/>
      <c r="D36" s="30" t="s">
        <v>42</v>
      </c>
      <c r="E36" s="41"/>
      <c r="F36" s="34"/>
      <c r="G36" s="34"/>
      <c r="H36" s="34"/>
      <c r="I36" s="34"/>
      <c r="J36" s="34"/>
      <c r="K36" s="34"/>
      <c r="L36" s="34"/>
    </row>
    <row r="37" spans="1:13" ht="15" customHeight="1" x14ac:dyDescent="0.2">
      <c r="B37" s="20" t="s">
        <v>43</v>
      </c>
      <c r="C37" s="21"/>
      <c r="D37" s="22"/>
      <c r="E37" s="41"/>
      <c r="F37" s="34"/>
      <c r="G37" s="34"/>
      <c r="H37" s="34"/>
      <c r="I37" s="34"/>
      <c r="J37" s="34"/>
      <c r="K37" s="34"/>
      <c r="L37" s="34"/>
    </row>
    <row r="38" spans="1:13" ht="15" customHeight="1" x14ac:dyDescent="0.2">
      <c r="B38" s="20" t="s">
        <v>44</v>
      </c>
      <c r="C38" s="21"/>
      <c r="D38" s="22"/>
      <c r="E38" s="41"/>
      <c r="F38" s="34"/>
      <c r="G38" s="34"/>
      <c r="H38" s="34"/>
      <c r="I38" s="34"/>
      <c r="J38" s="34"/>
      <c r="K38" s="34"/>
      <c r="L38" s="34"/>
    </row>
    <row r="39" spans="1:13" ht="15.75" customHeight="1" x14ac:dyDescent="0.2">
      <c r="B39" s="20" t="s">
        <v>45</v>
      </c>
      <c r="C39" s="21"/>
      <c r="D39" s="22"/>
      <c r="E39" s="41"/>
      <c r="F39" s="34"/>
      <c r="G39" s="34"/>
      <c r="H39" s="34"/>
      <c r="I39" s="34"/>
      <c r="J39" s="34"/>
      <c r="K39" s="34"/>
      <c r="L39" s="34"/>
    </row>
    <row r="40" spans="1:13" x14ac:dyDescent="0.2"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</row>
    <row r="41" spans="1:13" s="52" customFormat="1" ht="16.5" customHeight="1" x14ac:dyDescent="0.2">
      <c r="A41" s="47"/>
      <c r="B41" s="48"/>
      <c r="C41" s="49" t="s">
        <v>46</v>
      </c>
      <c r="D41" s="50"/>
      <c r="E41" s="51">
        <f>E37+E38+E39+E11</f>
        <v>20479617.080000002</v>
      </c>
      <c r="F41" s="51">
        <f t="shared" ref="F41:L41" si="5">F37+F38+F39+F11</f>
        <v>21256438.279999997</v>
      </c>
      <c r="G41" s="51">
        <f t="shared" si="5"/>
        <v>41736055.359999999</v>
      </c>
      <c r="H41" s="51">
        <f t="shared" si="5"/>
        <v>0</v>
      </c>
      <c r="I41" s="51">
        <f t="shared" si="5"/>
        <v>15344590.280000001</v>
      </c>
      <c r="J41" s="51">
        <f t="shared" si="5"/>
        <v>15344590.280000001</v>
      </c>
      <c r="K41" s="51">
        <f t="shared" si="5"/>
        <v>15342071.280000001</v>
      </c>
      <c r="L41" s="51">
        <f t="shared" si="5"/>
        <v>26391465.079999998</v>
      </c>
      <c r="M41" s="47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53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54"/>
    </row>
    <row r="47" spans="1:13" x14ac:dyDescent="0.2">
      <c r="D47" s="55" t="s">
        <v>48</v>
      </c>
      <c r="G47" s="56" t="s">
        <v>49</v>
      </c>
      <c r="H47" s="56"/>
      <c r="I47" s="56"/>
      <c r="J47" s="56"/>
      <c r="K47" s="56"/>
      <c r="L47" s="56"/>
    </row>
    <row r="48" spans="1:13" x14ac:dyDescent="0.2">
      <c r="D48" s="55" t="s">
        <v>50</v>
      </c>
      <c r="G48" s="57" t="s">
        <v>51</v>
      </c>
      <c r="H48" s="57"/>
      <c r="I48" s="57"/>
      <c r="J48" s="57"/>
      <c r="K48" s="57"/>
      <c r="L48" s="57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2018-03-14T02:23:08Z</dcterms:created>
  <dcterms:modified xsi:type="dcterms:W3CDTF">2018-03-14T02:23:46Z</dcterms:modified>
</cp:coreProperties>
</file>