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Files\Drive\TRASPARECIA\2016 trimestre TRASPARENCIA\4to TRIMESTRE\"/>
    </mc:Choice>
  </mc:AlternateContent>
  <bookViews>
    <workbookView xWindow="0" yWindow="0" windowWidth="20490" windowHeight="7755"/>
  </bookViews>
  <sheets>
    <sheet name="Hoja1" sheetId="1" r:id="rId1"/>
  </sheets>
  <definedNames>
    <definedName name="_xlnm.Print_Area" localSheetId="0">Hoja1!$A$1:$M$50</definedName>
  </definedName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5" i="1" l="1"/>
  <c r="J35" i="1"/>
  <c r="I35" i="1"/>
  <c r="H35" i="1"/>
  <c r="G35" i="1"/>
  <c r="L35" i="1" s="1"/>
  <c r="F35" i="1"/>
  <c r="E35" i="1"/>
  <c r="K30" i="1"/>
  <c r="J30" i="1"/>
  <c r="I30" i="1"/>
  <c r="H30" i="1"/>
  <c r="G30" i="1"/>
  <c r="L30" i="1" s="1"/>
  <c r="F30" i="1"/>
  <c r="E30" i="1"/>
  <c r="K27" i="1"/>
  <c r="J27" i="1"/>
  <c r="J11" i="1" s="1"/>
  <c r="I27" i="1"/>
  <c r="I11" i="1" s="1"/>
  <c r="H27" i="1"/>
  <c r="G27" i="1"/>
  <c r="L27" i="1" s="1"/>
  <c r="F27" i="1"/>
  <c r="F11" i="1" s="1"/>
  <c r="E27" i="1"/>
  <c r="E11" i="1" s="1"/>
  <c r="G24" i="1"/>
  <c r="L24" i="1" s="1"/>
  <c r="K23" i="1"/>
  <c r="J23" i="1"/>
  <c r="I23" i="1"/>
  <c r="H23" i="1"/>
  <c r="G23" i="1"/>
  <c r="L23" i="1" s="1"/>
  <c r="F23" i="1"/>
  <c r="E23" i="1"/>
  <c r="G17" i="1"/>
  <c r="L17" i="1" s="1"/>
  <c r="G15" i="1"/>
  <c r="L15" i="1" s="1"/>
  <c r="K14" i="1"/>
  <c r="J14" i="1"/>
  <c r="I14" i="1"/>
  <c r="H14" i="1"/>
  <c r="G14" i="1"/>
  <c r="L14" i="1" s="1"/>
  <c r="F14" i="1"/>
  <c r="E14" i="1"/>
  <c r="K11" i="1"/>
  <c r="K41" i="1" s="1"/>
  <c r="H11" i="1"/>
  <c r="H41" i="1" s="1"/>
  <c r="K10" i="1"/>
  <c r="H10" i="1"/>
  <c r="E10" i="1" l="1"/>
  <c r="E41" i="1"/>
  <c r="G11" i="1"/>
  <c r="F10" i="1"/>
  <c r="F41" i="1"/>
  <c r="J10" i="1"/>
  <c r="J41" i="1"/>
  <c r="I10" i="1"/>
  <c r="I41" i="1"/>
  <c r="G41" i="1" l="1"/>
  <c r="L11" i="1"/>
  <c r="L41" i="1" s="1"/>
  <c r="G10" i="1"/>
  <c r="L10" i="1" s="1"/>
</calcChain>
</file>

<file path=xl/comments1.xml><?xml version="1.0" encoding="utf-8"?>
<comments xmlns="http://schemas.openxmlformats.org/spreadsheetml/2006/main">
  <authors>
    <author>DGCG</author>
  </authors>
  <commentList>
    <comment ref="L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<sst xmlns="http://schemas.openxmlformats.org/spreadsheetml/2006/main" count="52" uniqueCount="52">
  <si>
    <t>Ente Público:</t>
  </si>
  <si>
    <t>Universidad Tecnológica de San Miguel de Allende</t>
  </si>
  <si>
    <t>Bajo protesta de decir verdad declaramos que los Estados Financieros y sus Notas son razonablemente correctos y responsabilidad del emisor</t>
  </si>
  <si>
    <t>José Eduardo Adrián Soria Cruz</t>
  </si>
  <si>
    <t>Rector</t>
  </si>
  <si>
    <t>Director de Administración y Finanzas</t>
  </si>
  <si>
    <t>Concepto</t>
  </si>
  <si>
    <t>Del 01 de Enero al 31 de Diciembre de 2016</t>
  </si>
  <si>
    <t>Modificado</t>
  </si>
  <si>
    <t>Devengado</t>
  </si>
  <si>
    <t>Subejercicio</t>
  </si>
  <si>
    <t>Aprobado</t>
  </si>
  <si>
    <t>Ampliaciones/ (Reducciones)</t>
  </si>
  <si>
    <t>Comprometido</t>
  </si>
  <si>
    <t>Ejercido</t>
  </si>
  <si>
    <t>Pagado</t>
  </si>
  <si>
    <t>3 = (1 + 2 )</t>
  </si>
  <si>
    <t>6 = ( 3 - 5 )</t>
  </si>
  <si>
    <t>Total del Gasto</t>
  </si>
  <si>
    <t xml:space="preserve">Egresos </t>
  </si>
  <si>
    <t>GASTO POR CATEGORIA PROGRAMÁTICA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</si>
  <si>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</si>
  <si>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</si>
  <si>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</si>
  <si>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</si>
  <si>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</si>
  <si>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</si>
  <si>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</si>
  <si>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</si>
  <si>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</si>
  <si>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</si>
  <si>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</si>
  <si>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</si>
  <si>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</si>
  <si>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</si>
  <si>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</si>
  <si>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</si>
  <si>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</si>
  <si>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</si>
  <si>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</si>
  <si>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</si>
  <si>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</si>
  <si>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</si>
  <si>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</si>
  <si>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</si>
  <si>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</si>
  <si>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</si>
  <si>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</si>
  <si>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</si>
  <si>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</si>
  <si>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</si>
  <si>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Daniel Jiménez Rodíguez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</si>
</sst>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General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/>
    <xf numFmtId="0" fontId="1" fillId="0" borderId="0"/>
  </cellStyleXfs>
  <cellXfs count="57">
    <xf numFmtId="0" fontId="0" fillId="0" borderId="0" xfId="0"/>
    <xf numFmtId="0" fontId="3" fillId="3" borderId="0" xfId="0" applyFont="1" applyFill="1" applyBorder="1" applyAlignment="1">
      <alignment horizontal="right"/>
    </xf>
    <xf numFmtId="0" fontId="2" fillId="3" borderId="0" xfId="0" applyFont="1" applyFill="1"/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3" borderId="1" xfId="0" applyFont="1" applyFill="1" applyBorder="1"/>
    <xf numFmtId="0" fontId="4" fillId="3" borderId="1" xfId="0" applyFont="1" applyFill="1" applyBorder="1"/>
    <xf numFmtId="0" fontId="3" fillId="2" borderId="0" xfId="0" applyFont="1" applyFill="1" applyBorder="1" applyAlignment="1">
      <alignment horizontal="center"/>
    </xf>
    <xf numFmtId="0" fontId="4" fillId="3" borderId="0" xfId="0" applyFont="1" applyFill="1"/>
    <xf numFmtId="0" fontId="2" fillId="0" borderId="0" xfId="0" applyFont="1"/>
    <xf numFmtId="0" fontId="2" fillId="3" borderId="5" xfId="0" applyFont="1" applyFill="1" applyBorder="1"/>
    <xf numFmtId="0" fontId="2" fillId="0" borderId="1" xfId="0" applyFont="1" applyBorder="1"/>
    <xf numFmtId="0" fontId="6" fillId="3" borderId="0" xfId="0" applyFont="1" applyFill="1"/>
    <xf numFmtId="0" fontId="3" fillId="3" borderId="1" xfId="0" applyNumberFormat="1" applyFont="1" applyFill="1" applyBorder="1" applyAlignment="1" applyProtection="1">
      <protection locked="0"/>
    </xf>
    <xf numFmtId="0" fontId="5" fillId="3" borderId="0" xfId="0" applyFont="1" applyFill="1"/>
    <xf numFmtId="0" fontId="5" fillId="0" borderId="0" xfId="0" applyFont="1"/>
    <xf numFmtId="0" fontId="3" fillId="2" borderId="12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justify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justify" vertical="center" wrapText="1"/>
    </xf>
    <xf numFmtId="0" fontId="2" fillId="3" borderId="6" xfId="0" applyFont="1" applyFill="1" applyBorder="1" applyAlignment="1">
      <alignment horizontal="justify" vertical="center" wrapText="1"/>
    </xf>
    <xf numFmtId="43" fontId="5" fillId="3" borderId="14" xfId="1" applyFont="1" applyFill="1" applyBorder="1" applyAlignment="1">
      <alignment horizontal="right" vertical="center" wrapText="1"/>
    </xf>
    <xf numFmtId="0" fontId="2" fillId="3" borderId="0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left" vertical="center" wrapText="1"/>
    </xf>
    <xf numFmtId="0" fontId="2" fillId="3" borderId="6" xfId="0" applyFont="1" applyFill="1" applyBorder="1" applyAlignment="1">
      <alignment horizontal="left" vertical="center" wrapText="1"/>
    </xf>
    <xf numFmtId="4" fontId="5" fillId="3" borderId="6" xfId="0" applyNumberFormat="1" applyFont="1" applyFill="1" applyBorder="1" applyAlignment="1">
      <alignment horizontal="right" vertical="center" wrapText="1"/>
    </xf>
    <xf numFmtId="4" fontId="5" fillId="3" borderId="13" xfId="0" applyNumberFormat="1" applyFont="1" applyFill="1" applyBorder="1" applyAlignment="1">
      <alignment horizontal="right" vertical="center" wrapText="1"/>
    </xf>
    <xf numFmtId="0" fontId="2" fillId="3" borderId="0" xfId="0" applyFont="1" applyFill="1" applyBorder="1" applyAlignment="1">
      <alignment horizontal="justify" vertical="center" wrapText="1"/>
    </xf>
    <xf numFmtId="0" fontId="2" fillId="3" borderId="6" xfId="0" applyFont="1" applyFill="1" applyBorder="1" applyAlignment="1">
      <alignment horizontal="justify" vertical="center" wrapText="1"/>
    </xf>
    <xf numFmtId="4" fontId="5" fillId="3" borderId="0" xfId="0" applyNumberFormat="1" applyFont="1" applyFill="1" applyBorder="1" applyAlignment="1">
      <alignment horizontal="right" vertical="center" wrapText="1"/>
    </xf>
    <xf numFmtId="4" fontId="2" fillId="3" borderId="5" xfId="1" applyNumberFormat="1" applyFont="1" applyFill="1" applyBorder="1" applyAlignment="1">
      <alignment horizontal="right" vertical="top" wrapText="1"/>
    </xf>
    <xf numFmtId="4" fontId="2" fillId="3" borderId="13" xfId="1" applyNumberFormat="1" applyFont="1" applyFill="1" applyBorder="1" applyAlignment="1">
      <alignment horizontal="right" vertical="top" wrapText="1"/>
    </xf>
    <xf numFmtId="4" fontId="2" fillId="3" borderId="0" xfId="0" applyNumberFormat="1" applyFont="1" applyFill="1" applyBorder="1" applyAlignment="1">
      <alignment horizontal="right" vertical="center" wrapText="1"/>
    </xf>
    <xf numFmtId="4" fontId="2" fillId="3" borderId="13" xfId="0" applyNumberFormat="1" applyFont="1" applyFill="1" applyBorder="1" applyAlignment="1">
      <alignment horizontal="right" vertical="center" wrapText="1"/>
    </xf>
    <xf numFmtId="4" fontId="2" fillId="0" borderId="13" xfId="0" applyNumberFormat="1" applyFont="1" applyBorder="1" applyProtection="1">
      <protection locked="0"/>
    </xf>
    <xf numFmtId="4" fontId="2" fillId="0" borderId="0" xfId="0" applyNumberFormat="1" applyFont="1" applyBorder="1" applyProtection="1">
      <protection locked="0"/>
    </xf>
    <xf numFmtId="4" fontId="2" fillId="3" borderId="6" xfId="0" applyNumberFormat="1" applyFont="1" applyFill="1" applyBorder="1" applyAlignment="1">
      <alignment horizontal="right" vertical="center" wrapText="1"/>
    </xf>
    <xf numFmtId="4" fontId="2" fillId="3" borderId="5" xfId="0" applyNumberFormat="1" applyFont="1" applyFill="1" applyBorder="1" applyAlignment="1">
      <alignment horizontal="right" vertical="center" wrapText="1"/>
    </xf>
    <xf numFmtId="4" fontId="5" fillId="3" borderId="5" xfId="0" applyNumberFormat="1" applyFont="1" applyFill="1" applyBorder="1" applyAlignment="1">
      <alignment horizontal="right" vertical="center" wrapText="1"/>
    </xf>
    <xf numFmtId="0" fontId="2" fillId="3" borderId="7" xfId="0" applyFont="1" applyFill="1" applyBorder="1" applyAlignment="1">
      <alignment horizontal="justify" vertical="center" wrapText="1"/>
    </xf>
    <xf numFmtId="0" fontId="2" fillId="3" borderId="1" xfId="0" applyFont="1" applyFill="1" applyBorder="1" applyAlignment="1">
      <alignment horizontal="justify" vertical="center" wrapText="1"/>
    </xf>
    <xf numFmtId="0" fontId="2" fillId="3" borderId="8" xfId="0" applyFont="1" applyFill="1" applyBorder="1" applyAlignment="1">
      <alignment horizontal="justify" vertical="center" wrapText="1"/>
    </xf>
    <xf numFmtId="4" fontId="2" fillId="3" borderId="8" xfId="0" applyNumberFormat="1" applyFont="1" applyFill="1" applyBorder="1" applyAlignment="1">
      <alignment horizontal="right" vertical="center" wrapText="1"/>
    </xf>
    <xf numFmtId="4" fontId="2" fillId="3" borderId="14" xfId="0" applyNumberFormat="1" applyFont="1" applyFill="1" applyBorder="1" applyAlignment="1">
      <alignment horizontal="right" vertical="center" wrapText="1"/>
    </xf>
    <xf numFmtId="0" fontId="5" fillId="3" borderId="9" xfId="0" applyFont="1" applyFill="1" applyBorder="1" applyAlignment="1">
      <alignment horizontal="justify" vertical="center" wrapText="1"/>
    </xf>
    <xf numFmtId="0" fontId="5" fillId="3" borderId="10" xfId="0" applyFont="1" applyFill="1" applyBorder="1" applyAlignment="1">
      <alignment horizontal="left" vertical="center" wrapText="1" indent="3"/>
    </xf>
    <xf numFmtId="0" fontId="5" fillId="3" borderId="11" xfId="0" applyFont="1" applyFill="1" applyBorder="1" applyAlignment="1">
      <alignment horizontal="left" vertical="center" wrapText="1" indent="3"/>
    </xf>
  </cellXfs>
  <cellStyles count="5">
    <cellStyle name="=C:\WINNT\SYSTEM32\COMMAND.COM" xfId="3"/>
    <cellStyle name="Millares" xfId="1" builtinId="3"/>
    <cellStyle name="Normal" xfId="0" builtinId="0"/>
    <cellStyle name="Normal 2" xfId="2"/>
    <cellStyle name="Normal 9" xfId="4"/>
  </cellStyles>
  <dxfs count="4">
    <dxf>
      <font>
        <color rgb="FFCC0000"/>
      </font>
    </dxf>
    <dxf>
      <font>
        <color rgb="FFCC0000"/>
      </font>
    </dxf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40</xdr:row>
      <xdr:rowOff>123825</xdr:rowOff>
    </xdr:from>
    <xdr:to>
      <xdr:col>1</xdr:col>
      <xdr:colOff>3095625</xdr:colOff>
      <xdr:row>41</xdr:row>
      <xdr:rowOff>0</xdr:rowOff>
    </xdr:to>
    <xdr:cxnSp macro="">
      <xdr:nvCxnSpPr>
        <xdr:cNvPr id="5" name="3 Conector recto"/>
        <xdr:cNvCxnSpPr/>
      </xdr:nvCxnSpPr>
      <xdr:spPr>
        <a:xfrm>
          <a:off x="247650" y="6753225"/>
          <a:ext cx="292417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3409950</xdr:colOff>
      <xdr:row>40</xdr:row>
      <xdr:rowOff>123825</xdr:rowOff>
    </xdr:from>
    <xdr:to>
      <xdr:col>5</xdr:col>
      <xdr:colOff>247650</xdr:colOff>
      <xdr:row>41</xdr:row>
      <xdr:rowOff>0</xdr:rowOff>
    </xdr:to>
    <xdr:cxnSp macro="">
      <xdr:nvCxnSpPr>
        <xdr:cNvPr id="6" name="10 Conector recto"/>
        <xdr:cNvCxnSpPr/>
      </xdr:nvCxnSpPr>
      <xdr:spPr>
        <a:xfrm>
          <a:off x="3486150" y="6753225"/>
          <a:ext cx="353377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8"/>
  <sheetViews>
    <sheetView showGridLines="0" tabSelected="1" view="pageBreakPreview" topLeftCell="A5" zoomScale="60" zoomScaleNormal="100" workbookViewId="0">
      <selection activeCell="D48" sqref="D48"/>
    </sheetView>
  </sheetViews>
  <sheetFormatPr baseColWidth="10" defaultRowHeight="12.75" x14ac:dyDescent="0.2"/>
  <cols>
    <col min="1" max="1" width="2.140625" style="2" customWidth="1"/>
    <col min="2" max="3" width="3.7109375" style="10" customWidth="1"/>
    <col min="4" max="4" width="65.7109375" style="10" customWidth="1"/>
    <col min="5" max="5" width="17" style="10" customWidth="1"/>
    <col min="6" max="6" width="14.28515625" style="10" customWidth="1"/>
    <col min="7" max="7" width="13.85546875" style="10" bestFit="1" customWidth="1"/>
    <col min="8" max="8" width="14.140625" style="10" bestFit="1" customWidth="1"/>
    <col min="9" max="12" width="13.85546875" style="10" bestFit="1" customWidth="1"/>
    <col min="13" max="13" width="3.140625" style="2" customWidth="1"/>
    <col min="14" max="16384" width="11.42578125" style="10"/>
  </cols>
  <sheetData>
    <row r="1" spans="2:12" ht="7.5" customHeight="1" x14ac:dyDescent="0.2"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spans="2:12" ht="19.5" customHeight="1" x14ac:dyDescent="0.2">
      <c r="B2" s="8" t="s">
        <v>20</v>
      </c>
      <c r="C2" s="8"/>
      <c r="D2" s="8"/>
      <c r="E2" s="8"/>
      <c r="F2" s="8"/>
      <c r="G2" s="8"/>
      <c r="H2" s="8"/>
      <c r="I2" s="8"/>
      <c r="J2" s="8"/>
      <c r="K2" s="8"/>
      <c r="L2" s="8"/>
    </row>
    <row r="3" spans="2:12" ht="19.5" customHeight="1" x14ac:dyDescent="0.2">
      <c r="B3" s="8" t="s">
        <v>7</v>
      </c>
      <c r="C3" s="8"/>
      <c r="D3" s="8"/>
      <c r="E3" s="8"/>
      <c r="F3" s="8"/>
      <c r="G3" s="8"/>
      <c r="H3" s="8"/>
      <c r="I3" s="8"/>
      <c r="J3" s="8"/>
      <c r="K3" s="8"/>
      <c r="L3" s="8"/>
    </row>
    <row r="4" spans="2:12" s="2" customFormat="1" ht="19.5" customHeight="1" x14ac:dyDescent="0.2">
      <c r="B4" s="9"/>
      <c r="C4" s="9"/>
      <c r="D4" s="9"/>
      <c r="E4" s="9"/>
      <c r="F4" s="9"/>
      <c r="G4" s="9"/>
      <c r="H4" s="9"/>
      <c r="I4" s="9"/>
      <c r="J4" s="9"/>
      <c r="K4" s="9"/>
      <c r="L4" s="9"/>
    </row>
    <row r="5" spans="2:12" s="2" customFormat="1" x14ac:dyDescent="0.2">
      <c r="D5" s="1" t="s">
        <v>0</v>
      </c>
      <c r="E5" s="14" t="s">
        <v>1</v>
      </c>
      <c r="F5" s="14"/>
      <c r="G5" s="14"/>
      <c r="H5" s="14"/>
      <c r="I5" s="6"/>
      <c r="J5" s="6"/>
      <c r="K5" s="7"/>
      <c r="L5" s="9"/>
    </row>
    <row r="6" spans="2:12" s="2" customFormat="1" ht="13.5" customHeight="1" x14ac:dyDescent="0.2">
      <c r="B6" s="9"/>
      <c r="C6" s="9"/>
      <c r="D6" s="9"/>
      <c r="E6" s="9"/>
      <c r="F6" s="9"/>
      <c r="G6" s="9"/>
      <c r="H6" s="9"/>
      <c r="I6" s="9"/>
      <c r="J6" s="9"/>
      <c r="K6" s="9"/>
      <c r="L6" s="9"/>
    </row>
    <row r="7" spans="2:12" x14ac:dyDescent="0.2">
      <c r="B7" s="20" t="s">
        <v>6</v>
      </c>
      <c r="C7" s="30"/>
      <c r="D7" s="21"/>
      <c r="E7" s="17" t="s">
        <v>19</v>
      </c>
      <c r="F7" s="17"/>
      <c r="G7" s="17"/>
      <c r="H7" s="17"/>
      <c r="I7" s="17"/>
      <c r="J7" s="17"/>
      <c r="K7" s="17"/>
      <c r="L7" s="17" t="s">
        <v>10</v>
      </c>
    </row>
    <row r="8" spans="2:12" ht="25.5" x14ac:dyDescent="0.2">
      <c r="B8" s="22"/>
      <c r="C8" s="31"/>
      <c r="D8" s="23"/>
      <c r="E8" s="18" t="s">
        <v>11</v>
      </c>
      <c r="F8" s="18" t="s">
        <v>12</v>
      </c>
      <c r="G8" s="18" t="s">
        <v>8</v>
      </c>
      <c r="H8" s="18" t="s">
        <v>13</v>
      </c>
      <c r="I8" s="18" t="s">
        <v>9</v>
      </c>
      <c r="J8" s="18" t="s">
        <v>14</v>
      </c>
      <c r="K8" s="18" t="s">
        <v>15</v>
      </c>
      <c r="L8" s="17"/>
    </row>
    <row r="9" spans="2:12" x14ac:dyDescent="0.2">
      <c r="B9" s="24"/>
      <c r="C9" s="32"/>
      <c r="D9" s="25"/>
      <c r="E9" s="18">
        <v>1</v>
      </c>
      <c r="F9" s="18">
        <v>2</v>
      </c>
      <c r="G9" s="18" t="s">
        <v>16</v>
      </c>
      <c r="H9" s="18">
        <v>4</v>
      </c>
      <c r="I9" s="18">
        <v>5</v>
      </c>
      <c r="J9" s="18">
        <v>6</v>
      </c>
      <c r="K9" s="18">
        <v>7</v>
      </c>
      <c r="L9" s="18" t="s">
        <v>17</v>
      </c>
    </row>
    <row r="10" spans="2:12" x14ac:dyDescent="0.2">
      <c r="B10" s="33" t="s">
        <v>21</v>
      </c>
      <c r="C10" s="29"/>
      <c r="D10" s="34"/>
      <c r="E10" s="35">
        <f>E11+E37+E38+E39</f>
        <v>22798447.080000002</v>
      </c>
      <c r="F10" s="35">
        <f>F11+F37+F38+F39</f>
        <v>18204032.68</v>
      </c>
      <c r="G10" s="36">
        <f>E10+F10</f>
        <v>41002479.760000005</v>
      </c>
      <c r="H10" s="35">
        <f>H11+H37+H38+H39</f>
        <v>0</v>
      </c>
      <c r="I10" s="35">
        <f>I11+I37+I38+I39</f>
        <v>31725028.649999999</v>
      </c>
      <c r="J10" s="35">
        <f>J11+J37+J38+J39</f>
        <v>31038691.049999997</v>
      </c>
      <c r="K10" s="35">
        <f>K11+K37+K38+K39</f>
        <v>31038691.049999997</v>
      </c>
      <c r="L10" s="36">
        <f>G10-I10</f>
        <v>9277451.1100000069</v>
      </c>
    </row>
    <row r="11" spans="2:12" x14ac:dyDescent="0.2">
      <c r="B11" s="26"/>
      <c r="C11" s="37" t="s">
        <v>22</v>
      </c>
      <c r="D11" s="38"/>
      <c r="E11" s="39">
        <f>E14+E23+E27+E30+E35</f>
        <v>22798447.080000002</v>
      </c>
      <c r="F11" s="36">
        <f>F14+F23+F27+F30+F35</f>
        <v>18204032.68</v>
      </c>
      <c r="G11" s="36">
        <f>E11+F11</f>
        <v>41002479.760000005</v>
      </c>
      <c r="H11" s="35">
        <f>H14+H23+H27+H30+H35</f>
        <v>0</v>
      </c>
      <c r="I11" s="35">
        <f>I14+I23+I27+I30+I35</f>
        <v>31725028.649999999</v>
      </c>
      <c r="J11" s="35">
        <f>J14+J23+J27+J30+J35</f>
        <v>31038691.049999997</v>
      </c>
      <c r="K11" s="35">
        <f>K14+K23+K27+K30+K35</f>
        <v>31038691.049999997</v>
      </c>
      <c r="L11" s="36">
        <f>G11-I11</f>
        <v>9277451.1100000069</v>
      </c>
    </row>
    <row r="12" spans="2:12" x14ac:dyDescent="0.2">
      <c r="B12" s="26"/>
      <c r="C12" s="19"/>
      <c r="D12" s="27" t="s">
        <v>23</v>
      </c>
      <c r="E12" s="40"/>
      <c r="F12" s="41"/>
      <c r="G12" s="41"/>
      <c r="H12" s="41"/>
      <c r="I12" s="41"/>
      <c r="J12" s="41"/>
      <c r="K12" s="41"/>
      <c r="L12" s="41"/>
    </row>
    <row r="13" spans="2:12" ht="13.5" customHeight="1" x14ac:dyDescent="0.2">
      <c r="B13" s="26"/>
      <c r="C13" s="19"/>
      <c r="D13" s="27" t="s">
        <v>24</v>
      </c>
      <c r="E13" s="42"/>
      <c r="F13" s="43"/>
      <c r="G13" s="41"/>
      <c r="H13" s="43"/>
      <c r="I13" s="43"/>
      <c r="J13" s="43"/>
      <c r="K13" s="43"/>
      <c r="L13" s="43"/>
    </row>
    <row r="14" spans="2:12" x14ac:dyDescent="0.2">
      <c r="B14" s="26"/>
      <c r="C14" s="37" t="s">
        <v>25</v>
      </c>
      <c r="D14" s="38"/>
      <c r="E14" s="36">
        <f>SUM(E15:E22)</f>
        <v>21280651.890000001</v>
      </c>
      <c r="F14" s="35">
        <f>SUM(F15:F22)</f>
        <v>16527925.84</v>
      </c>
      <c r="G14" s="36">
        <f>E14+F14</f>
        <v>37808577.730000004</v>
      </c>
      <c r="H14" s="35">
        <f>SUM(H15:H22)</f>
        <v>0</v>
      </c>
      <c r="I14" s="36">
        <f>SUM(I15:I22)</f>
        <v>29117691.629999999</v>
      </c>
      <c r="J14" s="39">
        <f>SUM(J15:J22)</f>
        <v>28441110.329999998</v>
      </c>
      <c r="K14" s="36">
        <f>SUM(K15:K22)</f>
        <v>28441110.329999998</v>
      </c>
      <c r="L14" s="36">
        <f>G14-I14</f>
        <v>8690886.1000000052</v>
      </c>
    </row>
    <row r="15" spans="2:12" ht="15" customHeight="1" x14ac:dyDescent="0.2">
      <c r="B15" s="26"/>
      <c r="C15" s="19"/>
      <c r="D15" s="27" t="s">
        <v>26</v>
      </c>
      <c r="E15" s="44">
        <v>15091366.4</v>
      </c>
      <c r="F15" s="45">
        <v>12668212.15</v>
      </c>
      <c r="G15" s="41">
        <f>E15+F15</f>
        <v>27759578.550000001</v>
      </c>
      <c r="H15" s="44"/>
      <c r="I15" s="44">
        <v>21454352.149999999</v>
      </c>
      <c r="J15" s="44">
        <v>21044074.739999998</v>
      </c>
      <c r="K15" s="45">
        <v>21044074.739999998</v>
      </c>
      <c r="L15" s="43">
        <f t="shared" ref="L15:L35" si="0">+G15-I15</f>
        <v>6305226.4000000022</v>
      </c>
    </row>
    <row r="16" spans="2:12" ht="15" customHeight="1" x14ac:dyDescent="0.2">
      <c r="B16" s="26"/>
      <c r="C16" s="19"/>
      <c r="D16" s="27" t="s">
        <v>27</v>
      </c>
      <c r="E16" s="43"/>
      <c r="F16" s="46"/>
      <c r="G16" s="41"/>
      <c r="H16" s="43"/>
      <c r="I16" s="43"/>
      <c r="J16" s="43"/>
      <c r="K16" s="46"/>
      <c r="L16" s="43"/>
    </row>
    <row r="17" spans="2:13" ht="15" customHeight="1" x14ac:dyDescent="0.2">
      <c r="B17" s="26"/>
      <c r="C17" s="19"/>
      <c r="D17" s="27" t="s">
        <v>28</v>
      </c>
      <c r="E17" s="44">
        <v>6189285.4900000002</v>
      </c>
      <c r="F17" s="45">
        <v>3859713.69</v>
      </c>
      <c r="G17" s="41">
        <f t="shared" ref="G17" si="1">E17+F17</f>
        <v>10048999.18</v>
      </c>
      <c r="H17" s="44"/>
      <c r="I17" s="44">
        <v>7663339.4800000004</v>
      </c>
      <c r="J17" s="44">
        <v>7397035.5899999999</v>
      </c>
      <c r="K17" s="45">
        <v>7397035.5899999999</v>
      </c>
      <c r="L17" s="43">
        <f t="shared" si="0"/>
        <v>2385659.6999999993</v>
      </c>
    </row>
    <row r="18" spans="2:13" ht="15" customHeight="1" x14ac:dyDescent="0.2">
      <c r="B18" s="26"/>
      <c r="C18" s="19"/>
      <c r="D18" s="27" t="s">
        <v>29</v>
      </c>
      <c r="E18" s="42"/>
      <c r="F18" s="43"/>
      <c r="G18" s="41"/>
      <c r="H18" s="43"/>
      <c r="I18" s="43"/>
      <c r="J18" s="43"/>
      <c r="K18" s="46"/>
      <c r="L18" s="43"/>
    </row>
    <row r="19" spans="2:13" ht="15" customHeight="1" x14ac:dyDescent="0.2">
      <c r="B19" s="26"/>
      <c r="C19" s="19"/>
      <c r="D19" s="27" t="s">
        <v>30</v>
      </c>
      <c r="E19" s="42"/>
      <c r="F19" s="43"/>
      <c r="G19" s="41"/>
      <c r="H19" s="43"/>
      <c r="I19" s="43"/>
      <c r="J19" s="43"/>
      <c r="K19" s="46"/>
      <c r="L19" s="43"/>
    </row>
    <row r="20" spans="2:13" ht="15" customHeight="1" x14ac:dyDescent="0.2">
      <c r="B20" s="26"/>
      <c r="C20" s="19"/>
      <c r="D20" s="27" t="s">
        <v>31</v>
      </c>
      <c r="E20" s="42"/>
      <c r="F20" s="43"/>
      <c r="G20" s="41"/>
      <c r="H20" s="43"/>
      <c r="I20" s="43"/>
      <c r="J20" s="43"/>
      <c r="K20" s="46"/>
      <c r="L20" s="43"/>
    </row>
    <row r="21" spans="2:13" x14ac:dyDescent="0.2">
      <c r="B21" s="26"/>
      <c r="C21" s="19"/>
      <c r="D21" s="27" t="s">
        <v>32</v>
      </c>
      <c r="E21" s="42"/>
      <c r="F21" s="43"/>
      <c r="G21" s="41"/>
      <c r="H21" s="43"/>
      <c r="I21" s="43"/>
      <c r="J21" s="43"/>
      <c r="K21" s="46"/>
      <c r="L21" s="43"/>
    </row>
    <row r="22" spans="2:13" x14ac:dyDescent="0.2">
      <c r="B22" s="26"/>
      <c r="C22" s="19"/>
      <c r="D22" s="27" t="s">
        <v>33</v>
      </c>
      <c r="E22" s="42"/>
      <c r="F22" s="43"/>
      <c r="G22" s="41"/>
      <c r="H22" s="43"/>
      <c r="I22" s="43"/>
      <c r="J22" s="43"/>
      <c r="K22" s="46"/>
      <c r="L22" s="43"/>
    </row>
    <row r="23" spans="2:13" x14ac:dyDescent="0.2">
      <c r="B23" s="26"/>
      <c r="C23" s="37" t="s">
        <v>34</v>
      </c>
      <c r="D23" s="38"/>
      <c r="E23" s="39">
        <f>SUM(E24:E26)</f>
        <v>1517795.19</v>
      </c>
      <c r="F23" s="36">
        <f>SUM(F24:F26)</f>
        <v>1676106.84</v>
      </c>
      <c r="G23" s="36">
        <f>E23+F23</f>
        <v>3193902.0300000003</v>
      </c>
      <c r="H23" s="36">
        <f>SUM(H24:H26)</f>
        <v>0</v>
      </c>
      <c r="I23" s="36">
        <f>SUM(I24:I26)</f>
        <v>2607337.02</v>
      </c>
      <c r="J23" s="36">
        <f>SUM(J24:J26)</f>
        <v>2597580.7200000002</v>
      </c>
      <c r="K23" s="35">
        <f>SUM(K24:K26)</f>
        <v>2597580.7200000002</v>
      </c>
      <c r="L23" s="36">
        <f>+G23-I23</f>
        <v>586565.01000000024</v>
      </c>
    </row>
    <row r="24" spans="2:13" x14ac:dyDescent="0.2">
      <c r="B24" s="26"/>
      <c r="C24" s="19"/>
      <c r="D24" s="27" t="s">
        <v>35</v>
      </c>
      <c r="E24" s="44">
        <v>1517795.19</v>
      </c>
      <c r="F24" s="45">
        <v>1676106.84</v>
      </c>
      <c r="G24" s="41">
        <f>E24+F24</f>
        <v>3193902.0300000003</v>
      </c>
      <c r="H24" s="44"/>
      <c r="I24" s="44">
        <v>2607337.02</v>
      </c>
      <c r="J24" s="44">
        <v>2597580.7200000002</v>
      </c>
      <c r="K24" s="45">
        <v>2597580.7200000002</v>
      </c>
      <c r="L24" s="47">
        <f t="shared" si="0"/>
        <v>586565.01000000024</v>
      </c>
      <c r="M24" s="11"/>
    </row>
    <row r="25" spans="2:13" x14ac:dyDescent="0.2">
      <c r="B25" s="26"/>
      <c r="C25" s="19"/>
      <c r="D25" s="27" t="s">
        <v>36</v>
      </c>
      <c r="E25" s="42"/>
      <c r="F25" s="43"/>
      <c r="G25" s="43"/>
      <c r="H25" s="47"/>
      <c r="I25" s="43"/>
      <c r="J25" s="43"/>
      <c r="K25" s="46"/>
      <c r="L25" s="43"/>
    </row>
    <row r="26" spans="2:13" x14ac:dyDescent="0.2">
      <c r="B26" s="26"/>
      <c r="C26" s="19"/>
      <c r="D26" s="27" t="s">
        <v>37</v>
      </c>
      <c r="E26" s="42"/>
      <c r="F26" s="43"/>
      <c r="G26" s="43"/>
      <c r="H26" s="47"/>
      <c r="I26" s="47"/>
      <c r="J26" s="43"/>
      <c r="K26" s="46"/>
      <c r="L26" s="43"/>
    </row>
    <row r="27" spans="2:13" x14ac:dyDescent="0.2">
      <c r="B27" s="26"/>
      <c r="C27" s="37" t="s">
        <v>38</v>
      </c>
      <c r="D27" s="38"/>
      <c r="E27" s="39">
        <f>SUM(E28:E29)</f>
        <v>0</v>
      </c>
      <c r="F27" s="36">
        <f t="shared" ref="F27:K27" si="2">SUM(F28:F29)</f>
        <v>0</v>
      </c>
      <c r="G27" s="35">
        <f t="shared" si="2"/>
        <v>0</v>
      </c>
      <c r="H27" s="39">
        <f t="shared" si="2"/>
        <v>0</v>
      </c>
      <c r="I27" s="48">
        <f t="shared" si="2"/>
        <v>0</v>
      </c>
      <c r="J27" s="36">
        <f t="shared" si="2"/>
        <v>0</v>
      </c>
      <c r="K27" s="35">
        <f t="shared" si="2"/>
        <v>0</v>
      </c>
      <c r="L27" s="36">
        <f t="shared" si="0"/>
        <v>0</v>
      </c>
    </row>
    <row r="28" spans="2:13" x14ac:dyDescent="0.2">
      <c r="B28" s="26"/>
      <c r="C28" s="19"/>
      <c r="D28" s="27" t="s">
        <v>39</v>
      </c>
      <c r="E28" s="42"/>
      <c r="F28" s="43"/>
      <c r="G28" s="43"/>
      <c r="H28" s="47"/>
      <c r="I28" s="43"/>
      <c r="J28" s="43"/>
      <c r="K28" s="43"/>
      <c r="L28" s="43"/>
    </row>
    <row r="29" spans="2:13" x14ac:dyDescent="0.2">
      <c r="B29" s="26"/>
      <c r="C29" s="19"/>
      <c r="D29" s="27" t="s">
        <v>40</v>
      </c>
      <c r="E29" s="46"/>
      <c r="F29" s="43"/>
      <c r="G29" s="43"/>
      <c r="H29" s="43"/>
      <c r="I29" s="43"/>
      <c r="J29" s="43"/>
      <c r="K29" s="43"/>
      <c r="L29" s="43"/>
    </row>
    <row r="30" spans="2:13" x14ac:dyDescent="0.2">
      <c r="B30" s="26"/>
      <c r="C30" s="37" t="s">
        <v>41</v>
      </c>
      <c r="D30" s="38"/>
      <c r="E30" s="35">
        <f>SUM(E31:E34)</f>
        <v>0</v>
      </c>
      <c r="F30" s="35">
        <f t="shared" ref="F30:K30" si="3">SUM(F31:F34)</f>
        <v>0</v>
      </c>
      <c r="G30" s="35">
        <f t="shared" si="3"/>
        <v>0</v>
      </c>
      <c r="H30" s="35">
        <f t="shared" si="3"/>
        <v>0</v>
      </c>
      <c r="I30" s="35">
        <f t="shared" si="3"/>
        <v>0</v>
      </c>
      <c r="J30" s="35">
        <f t="shared" si="3"/>
        <v>0</v>
      </c>
      <c r="K30" s="35">
        <f t="shared" si="3"/>
        <v>0</v>
      </c>
      <c r="L30" s="36">
        <f t="shared" si="0"/>
        <v>0</v>
      </c>
    </row>
    <row r="31" spans="2:13" ht="13.5" customHeight="1" x14ac:dyDescent="0.2">
      <c r="B31" s="26"/>
      <c r="C31" s="19"/>
      <c r="D31" s="27" t="s">
        <v>42</v>
      </c>
      <c r="E31" s="46"/>
      <c r="F31" s="43"/>
      <c r="G31" s="43"/>
      <c r="H31" s="43"/>
      <c r="I31" s="43"/>
      <c r="J31" s="43"/>
      <c r="K31" s="43"/>
      <c r="L31" s="43"/>
    </row>
    <row r="32" spans="2:13" x14ac:dyDescent="0.2">
      <c r="B32" s="26"/>
      <c r="C32" s="19"/>
      <c r="D32" s="27" t="s">
        <v>43</v>
      </c>
      <c r="E32" s="46"/>
      <c r="F32" s="43"/>
      <c r="G32" s="43"/>
      <c r="H32" s="43"/>
      <c r="I32" s="43"/>
      <c r="J32" s="43"/>
      <c r="K32" s="43"/>
      <c r="L32" s="43"/>
    </row>
    <row r="33" spans="1:13" x14ac:dyDescent="0.2">
      <c r="B33" s="26"/>
      <c r="C33" s="19"/>
      <c r="D33" s="27" t="s">
        <v>44</v>
      </c>
      <c r="E33" s="46"/>
      <c r="F33" s="43"/>
      <c r="G33" s="43"/>
      <c r="H33" s="43"/>
      <c r="I33" s="43"/>
      <c r="J33" s="43"/>
      <c r="K33" s="43"/>
      <c r="L33" s="43"/>
    </row>
    <row r="34" spans="1:13" x14ac:dyDescent="0.2">
      <c r="B34" s="26"/>
      <c r="C34" s="19"/>
      <c r="D34" s="27" t="s">
        <v>45</v>
      </c>
      <c r="E34" s="46"/>
      <c r="F34" s="43"/>
      <c r="G34" s="43"/>
      <c r="H34" s="43"/>
      <c r="I34" s="43"/>
      <c r="J34" s="43"/>
      <c r="K34" s="43"/>
      <c r="L34" s="43"/>
    </row>
    <row r="35" spans="1:13" x14ac:dyDescent="0.2">
      <c r="B35" s="26"/>
      <c r="C35" s="37" t="s">
        <v>46</v>
      </c>
      <c r="D35" s="38"/>
      <c r="E35" s="35">
        <f>SUM(E36)</f>
        <v>0</v>
      </c>
      <c r="F35" s="35">
        <f t="shared" ref="F35:K35" si="4">SUM(F36)</f>
        <v>0</v>
      </c>
      <c r="G35" s="35">
        <f t="shared" si="4"/>
        <v>0</v>
      </c>
      <c r="H35" s="35">
        <f t="shared" si="4"/>
        <v>0</v>
      </c>
      <c r="I35" s="35">
        <f t="shared" si="4"/>
        <v>0</v>
      </c>
      <c r="J35" s="35">
        <f t="shared" si="4"/>
        <v>0</v>
      </c>
      <c r="K35" s="35">
        <f t="shared" si="4"/>
        <v>0</v>
      </c>
      <c r="L35" s="36">
        <f t="shared" si="0"/>
        <v>0</v>
      </c>
    </row>
    <row r="36" spans="1:13" x14ac:dyDescent="0.2">
      <c r="B36" s="26"/>
      <c r="C36" s="19"/>
      <c r="D36" s="27" t="s">
        <v>47</v>
      </c>
      <c r="E36" s="46"/>
      <c r="F36" s="43"/>
      <c r="G36" s="43"/>
      <c r="H36" s="43"/>
      <c r="I36" s="43"/>
      <c r="J36" s="43"/>
      <c r="K36" s="43"/>
      <c r="L36" s="43"/>
    </row>
    <row r="37" spans="1:13" ht="12.75" customHeight="1" x14ac:dyDescent="0.2">
      <c r="B37" s="33" t="s">
        <v>48</v>
      </c>
      <c r="C37" s="29"/>
      <c r="D37" s="34"/>
      <c r="E37" s="46"/>
      <c r="F37" s="43"/>
      <c r="G37" s="43"/>
      <c r="H37" s="43"/>
      <c r="I37" s="43"/>
      <c r="J37" s="43"/>
      <c r="K37" s="43"/>
      <c r="L37" s="43"/>
    </row>
    <row r="38" spans="1:13" x14ac:dyDescent="0.2">
      <c r="B38" s="33" t="s">
        <v>49</v>
      </c>
      <c r="C38" s="29"/>
      <c r="D38" s="34"/>
      <c r="E38" s="46"/>
      <c r="F38" s="43"/>
      <c r="G38" s="43"/>
      <c r="H38" s="43"/>
      <c r="I38" s="43"/>
      <c r="J38" s="43"/>
      <c r="K38" s="43"/>
      <c r="L38" s="43"/>
    </row>
    <row r="39" spans="1:13" x14ac:dyDescent="0.2">
      <c r="B39" s="33" t="s">
        <v>50</v>
      </c>
      <c r="C39" s="29"/>
      <c r="D39" s="34"/>
      <c r="E39" s="46"/>
      <c r="F39" s="43"/>
      <c r="G39" s="43"/>
      <c r="H39" s="43"/>
      <c r="I39" s="43"/>
      <c r="J39" s="43"/>
      <c r="K39" s="43"/>
      <c r="L39" s="43"/>
    </row>
    <row r="40" spans="1:13" x14ac:dyDescent="0.2">
      <c r="B40" s="49"/>
      <c r="C40" s="50"/>
      <c r="D40" s="51"/>
      <c r="E40" s="52"/>
      <c r="F40" s="53"/>
      <c r="G40" s="53"/>
      <c r="H40" s="53"/>
      <c r="I40" s="53"/>
      <c r="J40" s="53"/>
      <c r="K40" s="53"/>
      <c r="L40" s="53"/>
    </row>
    <row r="41" spans="1:13" s="16" customFormat="1" x14ac:dyDescent="0.2">
      <c r="A41" s="15"/>
      <c r="B41" s="54"/>
      <c r="C41" s="55" t="s">
        <v>18</v>
      </c>
      <c r="D41" s="56"/>
      <c r="E41" s="28">
        <f>E37+E38+E39+E11</f>
        <v>22798447.080000002</v>
      </c>
      <c r="F41" s="28">
        <f t="shared" ref="F41:L41" si="5">F37+F38+F39+F11</f>
        <v>18204032.68</v>
      </c>
      <c r="G41" s="28">
        <f t="shared" si="5"/>
        <v>41002479.760000005</v>
      </c>
      <c r="H41" s="28">
        <f t="shared" si="5"/>
        <v>0</v>
      </c>
      <c r="I41" s="28">
        <f t="shared" si="5"/>
        <v>31725028.649999999</v>
      </c>
      <c r="J41" s="28">
        <f t="shared" si="5"/>
        <v>31038691.049999997</v>
      </c>
      <c r="K41" s="28">
        <f t="shared" si="5"/>
        <v>31038691.049999997</v>
      </c>
      <c r="L41" s="28">
        <f t="shared" si="5"/>
        <v>9277451.1100000069</v>
      </c>
      <c r="M41" s="15"/>
    </row>
    <row r="42" spans="1:13" x14ac:dyDescent="0.2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</row>
    <row r="43" spans="1:13" x14ac:dyDescent="0.2">
      <c r="B43" s="13" t="s">
        <v>2</v>
      </c>
      <c r="F43" s="2"/>
      <c r="G43" s="2"/>
      <c r="H43" s="2"/>
      <c r="I43" s="2"/>
      <c r="J43" s="2"/>
      <c r="K43" s="2"/>
      <c r="L43" s="2"/>
    </row>
    <row r="46" spans="1:13" x14ac:dyDescent="0.2">
      <c r="D46" s="12"/>
    </row>
    <row r="47" spans="1:13" x14ac:dyDescent="0.2">
      <c r="D47" s="5" t="s">
        <v>51</v>
      </c>
      <c r="G47" s="3" t="s">
        <v>3</v>
      </c>
      <c r="H47" s="3"/>
      <c r="I47" s="3"/>
      <c r="J47" s="3"/>
      <c r="K47" s="3"/>
      <c r="L47" s="3"/>
    </row>
    <row r="48" spans="1:13" x14ac:dyDescent="0.2">
      <c r="D48" s="5" t="s">
        <v>4</v>
      </c>
      <c r="G48" s="4" t="s">
        <v>5</v>
      </c>
      <c r="H48" s="4"/>
      <c r="I48" s="4"/>
      <c r="J48" s="4"/>
      <c r="K48" s="4"/>
      <c r="L48" s="4"/>
    </row>
  </sheetData>
  <protectedRanges>
    <protectedRange sqref="E15" name="Rango1"/>
    <protectedRange sqref="E17" name="Rango1_1"/>
    <protectedRange sqref="F15" name="Rango1_2"/>
    <protectedRange sqref="F17" name="Rango1_3"/>
    <protectedRange sqref="E24" name="Rango1_4"/>
    <protectedRange sqref="F24" name="Rango1_5"/>
    <protectedRange sqref="I15" name="Rango1_6"/>
    <protectedRange sqref="J15:K15" name="Rango1_7"/>
    <protectedRange sqref="I17" name="Rango1_8"/>
    <protectedRange sqref="J17:K17" name="Rango1_9"/>
    <protectedRange sqref="I24" name="Rango1_10"/>
    <protectedRange sqref="J24:K24" name="Rango1_11"/>
  </protectedRanges>
  <mergeCells count="19">
    <mergeCell ref="B1:L1"/>
    <mergeCell ref="B2:L2"/>
    <mergeCell ref="B3:L3"/>
    <mergeCell ref="E7:K7"/>
    <mergeCell ref="L7:L8"/>
    <mergeCell ref="B10:D10"/>
    <mergeCell ref="C35:D35"/>
    <mergeCell ref="B37:D37"/>
    <mergeCell ref="B38:D38"/>
    <mergeCell ref="C41:D41"/>
    <mergeCell ref="C27:D27"/>
    <mergeCell ref="C14:D14"/>
    <mergeCell ref="C11:D11"/>
    <mergeCell ref="B7:D9"/>
    <mergeCell ref="G47:L47"/>
    <mergeCell ref="G48:L48"/>
    <mergeCell ref="B39:D39"/>
    <mergeCell ref="C30:D30"/>
    <mergeCell ref="C23:D23"/>
  </mergeCells>
  <conditionalFormatting sqref="C45:D52">
    <cfRule type="expression" dxfId="1" priority="1">
      <formula>$E$41&lt;&gt;$J$63</formula>
    </cfRule>
    <cfRule type="expression" dxfId="0" priority="2">
      <formula>$D$41&lt;&gt;$I$63</formula>
    </cfRule>
  </conditionalFormatting>
  <pageMargins left="0.7" right="0.7" top="0.75" bottom="0.75" header="0.3" footer="0.3"/>
  <pageSetup scale="38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ANAPATRICIA HERNADEZGARCIA</dc:creator>
  <cp:lastModifiedBy>ANAPATRICIA HERNADEZGARCIA</cp:lastModifiedBy>
  <dcterms:created xsi:type="dcterms:W3CDTF">2018-03-14T02:54:54Z</dcterms:created>
  <dcterms:modified xsi:type="dcterms:W3CDTF">2018-03-14T03:07:50Z</dcterms:modified>
</cp:coreProperties>
</file>