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EST. FIN TRIMESTRALES\4to trimestre ODES\E3R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" l="1"/>
  <c r="O34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P43" i="1" s="1"/>
  <c r="G14" i="1"/>
  <c r="G48" i="1" s="1"/>
  <c r="P9" i="1"/>
  <c r="O9" i="1"/>
  <c r="O43" i="1" l="1"/>
</calcChain>
</file>

<file path=xl/sharedStrings.xml><?xml version="1.0" encoding="utf-8"?>
<sst xmlns="http://schemas.openxmlformats.org/spreadsheetml/2006/main" count="64" uniqueCount="55">
  <si>
    <t>ESTADOS DE FLUJOS DE EFECTIVO</t>
  </si>
  <si>
    <t>Al 30 de Septimbre del 2017</t>
  </si>
  <si>
    <t>(Pesos)</t>
  </si>
  <si>
    <t>Ente Público:</t>
  </si>
  <si>
    <t>UNIVERSIDAD TECNOLOGICA DE SAN MIGUEL DE ALLENDE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</si>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</sst>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7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4" fontId="4" fillId="3" borderId="0" xfId="2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4" fontId="4" fillId="3" borderId="0" xfId="2" applyNumberFormat="1" applyFont="1" applyFill="1" applyBorder="1" applyAlignment="1">
      <alignment horizontal="righ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452438</xdr:colOff>
      <xdr:row>55</xdr:row>
      <xdr:rowOff>59532</xdr:rowOff>
    </xdr:from>
    <xdr:to>
      <xdr:col>4</xdr:col>
      <xdr:colOff>962025</xdr:colOff>
      <xdr:row>58</xdr:row>
      <xdr:rowOff>7145</xdr:rowOff>
    </xdr:to>
    <xdr:sp macro="" textlink="">
      <xdr:nvSpPr>
        <xdr:cNvPr id="2" name="9 CuadroTexto"/>
        <xdr:cNvSpPr txBox="1"/>
      </xdr:nvSpPr>
      <xdr:spPr>
        <a:xfrm>
          <a:off x="1033463" y="10594182"/>
          <a:ext cx="2100262" cy="452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11</xdr:col>
      <xdr:colOff>464344</xdr:colOff>
      <xdr:row>55</xdr:row>
      <xdr:rowOff>47625</xdr:rowOff>
    </xdr:from>
    <xdr:to>
      <xdr:col>13</xdr:col>
      <xdr:colOff>821531</xdr:colOff>
      <xdr:row>58</xdr:row>
      <xdr:rowOff>107156</xdr:rowOff>
    </xdr:to>
    <xdr:sp macro="" textlink="">
      <xdr:nvSpPr>
        <xdr:cNvPr id="3" name="9 CuadroTexto"/>
        <xdr:cNvSpPr txBox="1"/>
      </xdr:nvSpPr>
      <xdr:spPr>
        <a:xfrm>
          <a:off x="8722519" y="10582275"/>
          <a:ext cx="2852737" cy="5643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2017</v>
      </c>
      <c r="H9" s="23">
        <v>2016</v>
      </c>
      <c r="I9" s="24"/>
      <c r="J9" s="21" t="s">
        <v>5</v>
      </c>
      <c r="K9" s="21"/>
      <c r="L9" s="21"/>
      <c r="M9" s="21"/>
      <c r="N9" s="22"/>
      <c r="O9" s="23">
        <f>G9</f>
        <v>2017</v>
      </c>
      <c r="P9" s="23">
        <f>H9</f>
        <v>2016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32846663.460000001</v>
      </c>
      <c r="H14" s="35">
        <f>SUM(H15:H25)</f>
        <v>34349743.519999996</v>
      </c>
      <c r="I14" s="31"/>
      <c r="J14" s="31"/>
      <c r="K14" s="33" t="s">
        <v>8</v>
      </c>
      <c r="L14" s="33"/>
      <c r="M14" s="33"/>
      <c r="N14" s="33"/>
      <c r="O14" s="35">
        <f>SUM(O15:O17)</f>
        <v>1052239.77</v>
      </c>
      <c r="P14" s="35">
        <f>SUM(P15:P17)</f>
        <v>6775646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1052239.77</v>
      </c>
      <c r="P15" s="37">
        <v>6775646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>
        <v>0</v>
      </c>
      <c r="H16" s="37">
        <v>0</v>
      </c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0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325657.71000000002</v>
      </c>
      <c r="H19" s="37">
        <v>938750.65</v>
      </c>
      <c r="I19" s="31"/>
      <c r="J19" s="31"/>
      <c r="K19" s="40" t="s">
        <v>17</v>
      </c>
      <c r="L19" s="40"/>
      <c r="M19" s="40"/>
      <c r="N19" s="40"/>
      <c r="O19" s="35">
        <f>SUM(O20:O22)</f>
        <v>22937.5</v>
      </c>
      <c r="P19" s="35">
        <f>SUM(P20:P22)</f>
        <v>1976727.42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1021516.56</v>
      </c>
      <c r="H20" s="37">
        <v>1483341.83</v>
      </c>
      <c r="I20" s="31"/>
      <c r="J20" s="31"/>
      <c r="K20" s="28"/>
      <c r="L20" s="39" t="s">
        <v>10</v>
      </c>
      <c r="M20" s="39"/>
      <c r="N20" s="39"/>
      <c r="O20" s="37">
        <v>0</v>
      </c>
      <c r="P20" s="37">
        <v>0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130580</v>
      </c>
      <c r="H21" s="37">
        <v>247760</v>
      </c>
      <c r="I21" s="31"/>
      <c r="J21" s="31"/>
      <c r="K21" s="28"/>
      <c r="L21" s="38" t="s">
        <v>12</v>
      </c>
      <c r="M21" s="38"/>
      <c r="N21" s="38"/>
      <c r="O21" s="37">
        <v>22937.5</v>
      </c>
      <c r="P21" s="37">
        <v>1976727.42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12895468</v>
      </c>
      <c r="H23" s="37">
        <v>15868238.42</v>
      </c>
      <c r="I23" s="31"/>
      <c r="J23" s="31"/>
      <c r="K23" s="33" t="s">
        <v>23</v>
      </c>
      <c r="L23" s="33"/>
      <c r="M23" s="33"/>
      <c r="N23" s="33"/>
      <c r="O23" s="41">
        <f>O14-O19</f>
        <v>1029302.27</v>
      </c>
      <c r="P23" s="35">
        <f>P14-P19</f>
        <v>4798918.58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18473441.190000001</v>
      </c>
      <c r="H24" s="37">
        <v>15811652.619999999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2"/>
      <c r="G25" s="37">
        <v>0</v>
      </c>
      <c r="H25" s="37">
        <v>0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15983067.309999999</v>
      </c>
      <c r="H27" s="35">
        <f>SUM(H28:H46)</f>
        <v>30337681.16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12533774.24</v>
      </c>
      <c r="H28" s="37">
        <v>20486865.309999999</v>
      </c>
      <c r="I28" s="31"/>
      <c r="J28" s="31"/>
      <c r="K28" s="40" t="s">
        <v>8</v>
      </c>
      <c r="L28" s="40"/>
      <c r="M28" s="40"/>
      <c r="N28" s="40"/>
      <c r="O28" s="35">
        <f>O29+O32</f>
        <v>23245819.010000002</v>
      </c>
      <c r="P28" s="35">
        <f>P29+P32</f>
        <v>18911727.370000001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521764.7</v>
      </c>
      <c r="H29" s="37">
        <v>1550309.75</v>
      </c>
      <c r="I29" s="31"/>
      <c r="J29" s="4"/>
      <c r="K29" s="4"/>
      <c r="L29" s="39" t="s">
        <v>29</v>
      </c>
      <c r="M29" s="39"/>
      <c r="N29" s="39"/>
      <c r="O29" s="37">
        <v>0</v>
      </c>
      <c r="P29" s="37"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1">
        <v>2821096.5</v>
      </c>
      <c r="H30" s="31">
        <v>7255826.7999999998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37">
        <v>0</v>
      </c>
      <c r="H31" s="37">
        <v>0</v>
      </c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23245819.010000002</v>
      </c>
      <c r="P32" s="37">
        <v>18911727.370000001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27301979.510000002</v>
      </c>
      <c r="P34" s="35">
        <f>P35+P38</f>
        <v>8532439.6699999999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106431.87</v>
      </c>
      <c r="H35" s="37">
        <v>486175.37</v>
      </c>
      <c r="I35" s="31"/>
      <c r="J35" s="31"/>
      <c r="K35" s="4"/>
      <c r="L35" s="39" t="s">
        <v>38</v>
      </c>
      <c r="M35" s="39"/>
      <c r="N35" s="39"/>
      <c r="O35" s="37">
        <v>0</v>
      </c>
      <c r="P35" s="37"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27301979.510000002</v>
      </c>
      <c r="P38" s="37">
        <v>8532439.6699999999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41">
        <f>O28-O34</f>
        <v>-4056160.5</v>
      </c>
      <c r="P40" s="35">
        <f>P28-P34</f>
        <v>10379287.700000001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>
        <v>0</v>
      </c>
      <c r="H41" s="28">
        <v>0</v>
      </c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-0.27</v>
      </c>
      <c r="H43" s="37">
        <v>0</v>
      </c>
      <c r="I43" s="31"/>
      <c r="J43" s="43" t="s">
        <v>48</v>
      </c>
      <c r="K43" s="43"/>
      <c r="L43" s="43"/>
      <c r="M43" s="43"/>
      <c r="N43" s="43"/>
      <c r="O43" s="44">
        <f>G48+O23+O40</f>
        <v>13836737.920000002</v>
      </c>
      <c r="P43" s="45">
        <f>H48+P23+P40</f>
        <v>19190268.639999997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0.27</v>
      </c>
      <c r="H46" s="37">
        <v>558503.93000000005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3" t="s">
        <v>51</v>
      </c>
      <c r="K47" s="43"/>
      <c r="L47" s="43"/>
      <c r="M47" s="43"/>
      <c r="N47" s="43"/>
      <c r="O47" s="45">
        <v>9092884.0099999998</v>
      </c>
      <c r="P47" s="45">
        <v>-10097384.630000001</v>
      </c>
      <c r="Q47" s="29"/>
    </row>
    <row r="48" spans="1:17" s="49" customFormat="1" x14ac:dyDescent="0.2">
      <c r="A48" s="46"/>
      <c r="B48" s="47"/>
      <c r="C48" s="33" t="s">
        <v>52</v>
      </c>
      <c r="D48" s="33"/>
      <c r="E48" s="33"/>
      <c r="F48" s="33"/>
      <c r="G48" s="45">
        <f>G14-G27</f>
        <v>16863596.150000002</v>
      </c>
      <c r="H48" s="45">
        <f>H14-H27</f>
        <v>4012062.3599999957</v>
      </c>
      <c r="I48" s="47"/>
      <c r="J48" s="43" t="s">
        <v>53</v>
      </c>
      <c r="K48" s="43"/>
      <c r="L48" s="43"/>
      <c r="M48" s="43"/>
      <c r="N48" s="43"/>
      <c r="O48" s="45">
        <v>22929622.199999999</v>
      </c>
      <c r="P48" s="45">
        <v>9092884.0099999998</v>
      </c>
      <c r="Q48" s="48"/>
    </row>
    <row r="49" spans="1:17" s="49" customFormat="1" x14ac:dyDescent="0.2">
      <c r="A49" s="46"/>
      <c r="B49" s="47"/>
      <c r="C49" s="40"/>
      <c r="D49" s="40"/>
      <c r="E49" s="40"/>
      <c r="F49" s="40"/>
      <c r="G49" s="45"/>
      <c r="H49" s="45"/>
      <c r="I49" s="47"/>
      <c r="O49" s="50"/>
      <c r="Q49" s="48"/>
    </row>
    <row r="50" spans="1:17" ht="14.25" customHeight="1" x14ac:dyDescent="0.2">
      <c r="A50" s="51"/>
      <c r="B50" s="52"/>
      <c r="C50" s="53"/>
      <c r="D50" s="53"/>
      <c r="E50" s="53"/>
      <c r="F50" s="53"/>
      <c r="G50" s="54"/>
      <c r="H50" s="54"/>
      <c r="I50" s="52"/>
      <c r="J50" s="55"/>
      <c r="K50" s="55"/>
      <c r="L50" s="55"/>
      <c r="M50" s="55"/>
      <c r="N50" s="55"/>
      <c r="O50" s="56"/>
      <c r="P50" s="55"/>
      <c r="Q50" s="57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8" t="s">
        <v>54</v>
      </c>
      <c r="C53" s="59"/>
      <c r="D53" s="59"/>
      <c r="E53" s="59"/>
      <c r="F53" s="59"/>
      <c r="G53" s="59"/>
      <c r="H53" s="59"/>
      <c r="I53" s="59"/>
      <c r="J53" s="59"/>
      <c r="K53" s="4"/>
      <c r="L53" s="4"/>
      <c r="M53" s="4"/>
      <c r="N53" s="4"/>
      <c r="O53" s="60"/>
      <c r="P53" s="4"/>
      <c r="Q53" s="4"/>
    </row>
    <row r="54" spans="1:17" ht="22.5" customHeight="1" x14ac:dyDescent="0.2">
      <c r="A54" s="4"/>
      <c r="B54" s="59"/>
      <c r="C54" s="61"/>
      <c r="D54" s="62"/>
      <c r="E54" s="62"/>
      <c r="F54" s="4"/>
      <c r="G54" s="63"/>
      <c r="H54" s="61"/>
      <c r="I54" s="62"/>
      <c r="J54" s="62"/>
      <c r="K54" s="4"/>
      <c r="L54" s="4"/>
      <c r="M54" s="4"/>
      <c r="N54" s="4"/>
      <c r="O54" s="60"/>
      <c r="P54" s="4"/>
      <c r="Q54" s="4"/>
    </row>
    <row r="55" spans="1:17" ht="29.25" customHeight="1" x14ac:dyDescent="0.2">
      <c r="A55" s="4"/>
      <c r="B55" s="59"/>
      <c r="C55" s="61"/>
      <c r="D55" s="64"/>
      <c r="E55" s="64"/>
      <c r="F55" s="65"/>
      <c r="G55" s="65"/>
      <c r="H55" s="61"/>
      <c r="I55" s="62"/>
      <c r="J55" s="62"/>
      <c r="K55" s="4"/>
      <c r="L55" s="66"/>
      <c r="M55" s="66"/>
      <c r="N55" s="66"/>
      <c r="O55" s="67"/>
      <c r="P55" s="4"/>
      <c r="Q55" s="4"/>
    </row>
    <row r="56" spans="1:17" ht="14.1" customHeight="1" x14ac:dyDescent="0.2">
      <c r="A56" s="4"/>
      <c r="B56" s="68"/>
      <c r="C56" s="4"/>
      <c r="D56" s="69"/>
      <c r="E56" s="69"/>
      <c r="F56" s="70"/>
      <c r="G56" s="70"/>
      <c r="H56" s="4"/>
      <c r="I56" s="71"/>
      <c r="J56" s="4"/>
      <c r="K56" s="6"/>
      <c r="L56" s="72"/>
      <c r="M56" s="72"/>
      <c r="N56" s="72"/>
      <c r="O56" s="73"/>
      <c r="P56" s="4"/>
      <c r="Q56" s="4"/>
    </row>
    <row r="57" spans="1:17" ht="14.1" customHeight="1" x14ac:dyDescent="0.2">
      <c r="A57" s="4"/>
      <c r="B57" s="74"/>
      <c r="C57" s="4"/>
      <c r="D57" s="75"/>
      <c r="E57" s="75"/>
      <c r="F57" s="75"/>
      <c r="G57" s="75"/>
      <c r="H57" s="4"/>
      <c r="I57" s="71"/>
      <c r="J57" s="4"/>
      <c r="L57" s="76"/>
      <c r="M57" s="76"/>
      <c r="N57" s="76"/>
      <c r="O57" s="76"/>
      <c r="P57" s="4"/>
      <c r="Q57" s="4"/>
    </row>
  </sheetData>
  <mergeCells count="60">
    <mergeCell ref="D57:E57"/>
    <mergeCell ref="F57:G57"/>
    <mergeCell ref="L57:O57"/>
    <mergeCell ref="D44:F44"/>
    <mergeCell ref="D46:F46"/>
    <mergeCell ref="J47:N47"/>
    <mergeCell ref="C48:F48"/>
    <mergeCell ref="J48:N48"/>
    <mergeCell ref="D56:E56"/>
    <mergeCell ref="F56:G56"/>
    <mergeCell ref="L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" right="0.7" top="0.75" bottom="0.75" header="0.3" footer="0.3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2018-03-07T02:12:10Z</dcterms:created>
  <dcterms:modified xsi:type="dcterms:W3CDTF">2018-03-07T02:12:48Z</dcterms:modified>
</cp:coreProperties>
</file>