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8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Hoja1!$A$1:$G$571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0" i="1" l="1"/>
  <c r="D540" i="1"/>
  <c r="C540" i="1"/>
  <c r="E527" i="1"/>
  <c r="D527" i="1"/>
  <c r="C527" i="1"/>
  <c r="E524" i="1"/>
  <c r="D524" i="1"/>
  <c r="C524" i="1"/>
  <c r="E521" i="1"/>
  <c r="D521" i="1"/>
  <c r="C521" i="1"/>
  <c r="E514" i="1"/>
  <c r="D514" i="1"/>
  <c r="C514" i="1"/>
  <c r="E507" i="1"/>
  <c r="D507" i="1"/>
  <c r="C507" i="1"/>
  <c r="E500" i="1"/>
  <c r="D500" i="1"/>
  <c r="C500" i="1"/>
  <c r="E480" i="1"/>
  <c r="E461" i="1"/>
  <c r="E489" i="1" s="1"/>
  <c r="E447" i="1"/>
  <c r="E453" i="1" s="1"/>
  <c r="E404" i="1"/>
  <c r="D404" i="1"/>
  <c r="C404" i="1"/>
  <c r="F355" i="1"/>
  <c r="E355" i="1"/>
  <c r="D355" i="1"/>
  <c r="C355" i="1"/>
  <c r="E338" i="1"/>
  <c r="D338" i="1"/>
  <c r="C338" i="1"/>
  <c r="D326" i="1"/>
  <c r="C326" i="1"/>
  <c r="C279" i="1"/>
  <c r="C271" i="1"/>
  <c r="C246" i="1"/>
  <c r="C239" i="1"/>
  <c r="C232" i="1"/>
  <c r="C225" i="1"/>
  <c r="F217" i="1"/>
  <c r="E217" i="1"/>
  <c r="D217" i="1"/>
  <c r="C217" i="1"/>
  <c r="C180" i="1"/>
  <c r="C171" i="1"/>
  <c r="E164" i="1"/>
  <c r="D164" i="1"/>
  <c r="C164" i="1"/>
  <c r="E154" i="1"/>
  <c r="D154" i="1"/>
  <c r="C154" i="1"/>
  <c r="C96" i="1"/>
  <c r="C89" i="1"/>
  <c r="C78" i="1"/>
  <c r="F67" i="1"/>
  <c r="E67" i="1"/>
  <c r="D67" i="1"/>
  <c r="C67" i="1"/>
  <c r="E54" i="1"/>
  <c r="D54" i="1"/>
  <c r="C54" i="1"/>
  <c r="E42" i="1"/>
  <c r="D42" i="1"/>
  <c r="C42" i="1"/>
</calcChain>
</file>

<file path=xl/sharedStrings.xml><?xml version="1.0" encoding="utf-8"?>
<sst xmlns="http://schemas.openxmlformats.org/spreadsheetml/2006/main" count="462" uniqueCount="393">
  <si>
    <t xml:space="preserve">NOTAS A LOS ESTADOS FINANCIEROS </t>
  </si>
  <si>
    <t>DEL 1 DE ENERO AL AL 31 DE MARZO DEL 2018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</si>
  <si>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</si>
  <si>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</si>
  <si>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</si>
  <si>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</si>
  <si>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</si>
  <si>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</si>
  <si>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</si>
  <si>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</si>
  <si>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</si>
  <si>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</si>
  <si>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</si>
  <si>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1114103001 INV BANORTE 0503347532 GASTO OPERACIÓN 17</t>
  </si>
  <si>
    <t>1121 Inversiones mayores a 3 meses hasta 12.</t>
  </si>
  <si>
    <t>1114103002 INV BANORTE 0503432573 ESTATAL 2017</t>
  </si>
  <si>
    <t>1114103003 INV BANORTE 0503434607 PCCES SICES 2017</t>
  </si>
  <si>
    <t>1114103010 INV BANORTE 0503589125 PFCE 2017</t>
  </si>
  <si>
    <t>1114103011 INV BANORTE 0503402037 UT COMONFORT</t>
  </si>
  <si>
    <t>1114103012 INV BANORTE 0503402008 UT DR. MORA</t>
  </si>
  <si>
    <t>1114103013 INV BANORTE 0503701479 ESTATAL 2018</t>
  </si>
  <si>
    <t>1121103001 BANORTE 00671832409 INV ESTATAL</t>
  </si>
  <si>
    <t>1121103002 BANORTE 00671831587 INV. FEDERAL</t>
  </si>
  <si>
    <t>1121103003 BANORTE 00671831671 INV. RECURSOS PROPIOS</t>
  </si>
  <si>
    <t>1121103004 BANORTE 00675511711 INV FAM 2008</t>
  </si>
  <si>
    <t>1121103005 BANORTE 00675512893 INV. FAM 2009</t>
  </si>
  <si>
    <t>1121103006 BANORTE  INV 0502905616 FONDO DE CONTINGENCIA</t>
  </si>
  <si>
    <t>1121103007 BANORTE 00502028137 INV. BARDA PERIMETRAL</t>
  </si>
  <si>
    <t>1121103008 BANORTE 00675727987 INV. SAR</t>
  </si>
  <si>
    <t>1121103009 BANORTE INV 0502892509 CONSTR 2 ETAPA CAFETERIA</t>
  </si>
  <si>
    <t>1121103011 BANORTE INV 0502807060 SAR</t>
  </si>
  <si>
    <t>1121103016 INV BANORTE  0450152713 GASTOS OPERACIÓN 2016</t>
  </si>
  <si>
    <t>1121103021 INV BANORTE 0411748902 PROFOCIE 15</t>
  </si>
  <si>
    <t>* DERECHOSA RECIBIR EFECTIVO Y EQUIVALENTES Y BIENES O SERVICIOS A RECIBIR</t>
  </si>
  <si>
    <t>ESF-02 INGRESOS P/RECUPERAR</t>
  </si>
  <si>
    <t>2018</t>
  </si>
  <si>
    <t>2017</t>
  </si>
  <si>
    <t>2016</t>
  </si>
  <si>
    <t>1122 CUENTAS POR COBRAR CP</t>
  </si>
  <si>
    <t>1122102001 CUENTAS POR COBRAR POR VENTA DE B. Y P. SER.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</si>
  <si>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</si>
  <si>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</si>
  <si>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</si>
  <si>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</si>
  <si>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</si>
  <si>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</si>
  <si>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GASTOS A RESERVA DE COMPROBAR</t>
  </si>
  <si>
    <t>1123103301 SUBSIDIO AL EMPLEO</t>
  </si>
  <si>
    <t>1123106001OTROS DEUDORES DIVERSOS</t>
  </si>
  <si>
    <t>1125 DEUDORES POR ANTICIPOS</t>
  </si>
  <si>
    <t>1125102001 FONDO FIJO</t>
  </si>
  <si>
    <t xml:space="preserve">1130 </t>
  </si>
  <si>
    <t>1131001001 ANTICIPO A PROVEEDORES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</si>
  <si>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</si>
  <si>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</si>
  <si>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</si>
  <si>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</si>
  <si>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</si>
  <si>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</si>
  <si>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</si>
  <si>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</si>
  <si>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</si>
  <si>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</si>
  <si>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</si>
  <si>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</si>
  <si>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</si>
  <si>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</si>
  <si>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</si>
  <si>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</si>
  <si>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</si>
  <si>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</si>
  <si>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</si>
  <si>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</si>
  <si>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</si>
  <si>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1236262200 EDIFICACIÓN NO HABITACIONAL</t>
  </si>
  <si>
    <t>1236762700 INSTALACIONES Y EQUIPAMIENTO EN CONSTRUCCIONES</t>
  </si>
  <si>
    <t>1240 BIENES MUEBLES</t>
  </si>
  <si>
    <t>1241151100 MUEBLES DE OFICINA Y ESTANTERÍA 2011</t>
  </si>
  <si>
    <t>1241251200 MUEBLES, EXCEPTO DE OFICINA Y ESTANTERÍA</t>
  </si>
  <si>
    <t>1241351500 EQ DE CÓMP Y DE TECNOLOGÍAS DE LA INFORMACI  2011</t>
  </si>
  <si>
    <t>1241951900 OTROS MOBILIARIOS Y EQUIPOS DE ADMINISTRACIÓN 2011</t>
  </si>
  <si>
    <t>1242152100 EQUIPO Y APARATOS AUDIOVISUALES 2011</t>
  </si>
  <si>
    <t>1242252200 APARATOS DEPORTIVOS 2011</t>
  </si>
  <si>
    <t>1242352300 CÁMARAS FOTOGRÁFICAS Y DE VIDEO 2011</t>
  </si>
  <si>
    <t>1242952900 OTRO MOB. Y EQUIPO EDUCACIONAL Y RECREATIVO 2011</t>
  </si>
  <si>
    <t>1243153100 EQUIPO MÉDICO Y DE LABORATORIO 2011</t>
  </si>
  <si>
    <t>1243253200 INSTRUMENTAL MÉDICO Y DE LABORATORIO 2011</t>
  </si>
  <si>
    <t>1244154100 AUTOMÓVILES Y CAMIONES 2011</t>
  </si>
  <si>
    <t>1244254200 CARROCERÍAS Y REMOLQUES 2011</t>
  </si>
  <si>
    <t>1245055100 EQUIPO DE DEFENSA Y SEGURIDAD 2011</t>
  </si>
  <si>
    <t>1246156100 MAQUINARIA Y EQUIPO AGROPECUARIO 2011</t>
  </si>
  <si>
    <t>1246256200 MAQUINARIA Y EQUIPO INDUSTRIAL 2011</t>
  </si>
  <si>
    <t>1246556500E QUIPO DE COMUNICACIÓN Y TELECOMUNICACIÓN 2011</t>
  </si>
  <si>
    <t>1246656600 EQ DE GENER. ELÉCTRICA, APARATOS Y ACCES 2011</t>
  </si>
  <si>
    <t>1246756700 HERRAMIENTAS Y MÁQUINAS-HERRAMIENTA 2011</t>
  </si>
  <si>
    <t>1246956900 OTROS EQUIPOS 2011</t>
  </si>
  <si>
    <t>1263    DEPRECIACIÓN ACUMULADA DE BIENES MUEBLES</t>
  </si>
  <si>
    <t>1263151101 DEP. ACUM. MUEBLES DE OFICINA Y ESTANTERÍA 2010</t>
  </si>
  <si>
    <t>1263151201 "DEP. ACUM. MUEBLES, EXCEPTO DE OFICINA Y ESTANTER</t>
  </si>
  <si>
    <t>1263151501 DEP. ACUM. EPO. DE COMPUTO Y DE TECNOLOGIAS DE LA</t>
  </si>
  <si>
    <t>1263151901 DEP. ACUM. OTROS MOBILIARIOS Y EQUIPOS DE ADMINIST</t>
  </si>
  <si>
    <t>1263252101 DEP. ACUM. EQUIPOS Y APARATOS AUDIOVISUALES 2010</t>
  </si>
  <si>
    <t>1263252201 DEP. ACUM. APARATOS DEPORTIVOS 2010</t>
  </si>
  <si>
    <t>1263252301 DEP. ACUM. CAMARAS FOTOGRAFICAS Y DE VIDEO 2010</t>
  </si>
  <si>
    <t>1263252901 DEP. ACUM. OTRO MOBILIARIO Y EPO. EDUCACIONAL Y RE</t>
  </si>
  <si>
    <t>1263353101 DEP. ACUM. EQUIPO MÉDICO Y DE LABORATORIO 2010</t>
  </si>
  <si>
    <t>1263353201 DEP. ACUM. INSTRUMENTAL MÉDICO Y DE LABORATORIO 20</t>
  </si>
  <si>
    <t>1263454101 DEP. ACUM. AUTOMÓVILES Y CAMIONES 2010</t>
  </si>
  <si>
    <t>1263454201 DEP. ACUM. CARROCERÍAS Y REMOLQUES 2010</t>
  </si>
  <si>
    <t>1263555101 DEP. ACUM. EQUIPO DE DEFENSA Y SEGURIDAD 2010</t>
  </si>
  <si>
    <t>1263656101 DEP. ACUM. MAQ. Y EPO. AGROPECUARIO 2010</t>
  </si>
  <si>
    <t>1263656201 DEP. ACUM. MAQ. Y EPO. INDUSTRIAL 2010</t>
  </si>
  <si>
    <t>1263656401 "DEP. ACUM. SIST. DE AIRE ACON., CALEFACCION 2010"</t>
  </si>
  <si>
    <t>1263656501 DEP. ACUM. EPO DE COMUNICACIÓN Y TELECOMUNICACIÓN</t>
  </si>
  <si>
    <t>1263656601 "DEP. ACUM. EPOS DE GENER. ELÉCTRICA, APARATOS Y 2</t>
  </si>
  <si>
    <t>1263656701 DEP. ACUM. HERRAMIENTAS Y MÁQUINAS-HERRAMIENTA 201</t>
  </si>
  <si>
    <t>1263656901 DEP. ACUM. OTROS EQUIPOS 2010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</si>
  <si>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</si>
  <si>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</si>
  <si>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</si>
  <si>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</si>
  <si>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</si>
  <si>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</si>
  <si>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</si>
  <si>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</si>
  <si>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</si>
  <si>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</si>
  <si>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</si>
  <si>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SUELDOS POR PAGAR</t>
  </si>
  <si>
    <t>2111101002 SUELDOS DEVENGADOS</t>
  </si>
  <si>
    <t>2111102001 SUELDOS DEVENGADOS EJERCICIO ANTERIOR</t>
  </si>
  <si>
    <t>2111401001 APORTACION PATRONAL ISSEG</t>
  </si>
  <si>
    <t>2111401005  FONDO DE AHORRO SAR 2%</t>
  </si>
  <si>
    <t>2112101001 PROVEEDORES DE BIENES Y SERVICIOS</t>
  </si>
  <si>
    <t>2112102001 PROVEEDORES DEL EJERCICIO ANTERIOR</t>
  </si>
  <si>
    <t>2113102001 CONTRATISTAS OBRAS PÚB BIENES DOMINIO PÚB EJER ANT</t>
  </si>
  <si>
    <t>2117101003 ISR POR SUELDOS Y SALARIOS</t>
  </si>
  <si>
    <t>2117101012 ISR POR PAGAR HONORARIOS</t>
  </si>
  <si>
    <t>2117102003 ISR POR PAGAR CEDULAR ARRENDAMIENTOS</t>
  </si>
  <si>
    <t>2117102004 ISR POR PAGAR CEDULAR HONORARIOS</t>
  </si>
  <si>
    <t>2117202002  CUOTAS TRABAJADOR ISSEG</t>
  </si>
  <si>
    <t>2117502102 IMPUESTO SOBRE NOMINAS</t>
  </si>
  <si>
    <t>2117903000 PENSIÓN ALIMENTICIA</t>
  </si>
  <si>
    <t>2117904000 ASEGURADORAS</t>
  </si>
  <si>
    <t>2117911000 ISSEG</t>
  </si>
  <si>
    <t>2117918004 RAPCE 5 AL MILLAR</t>
  </si>
  <si>
    <t>2117918005 ICIC 2 AL MILLAR</t>
  </si>
  <si>
    <t>2117918006 ICIC-CMIC 1%</t>
  </si>
  <si>
    <t>2117919003 DESCUENTO POR TELEFONÍA</t>
  </si>
  <si>
    <t>2119904002 CXP A GEG</t>
  </si>
  <si>
    <t>2119904005 CXP POR REMANENTES</t>
  </si>
  <si>
    <t>2119904008 CXP REMANENTE EN SOLICITUD DE REFRENDO</t>
  </si>
  <si>
    <t>2119905001 ACREEDORES DIVERSOS</t>
  </si>
  <si>
    <t>2119905004 PARTIDAS EN CONCIL.BANCARIAS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</si>
  <si>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</si>
  <si>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</si>
  <si>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</si>
  <si>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</si>
  <si>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</si>
  <si>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</si>
  <si>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</si>
  <si>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</si>
  <si>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</si>
  <si>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</si>
  <si>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CXP GEG POR SERV. EDUCATIVOS</t>
  </si>
  <si>
    <t>II) NOTAS AL ESTADO DE ACTIVIDADES</t>
  </si>
  <si>
    <t>INGRESOS DE GESTIÓN</t>
  </si>
  <si>
    <t>ERA-01 INGRESOS</t>
  </si>
  <si>
    <t>NOTA</t>
  </si>
  <si>
    <t>4100 INGRESOS DE GESTIÓN</t>
  </si>
  <si>
    <t>4151510261 RENTA DE ESPACIOS DIVERSOS</t>
  </si>
  <si>
    <t>4159510710 REEXPEDICION DE CREDENCIALES</t>
  </si>
  <si>
    <t>4159510906 EXAMEN CENEVAL</t>
  </si>
  <si>
    <t>4159511104 OTROS PRODUCTOS</t>
  </si>
  <si>
    <t>4159511106 EXPOSICIONES</t>
  </si>
  <si>
    <t>4169610000 OTROS APROVECHAMIENTOS</t>
  </si>
  <si>
    <t>4173711005 INGRESOS POR LA VENTA DE BIENES Y SERVICIOS ODES</t>
  </si>
  <si>
    <t>4200 PARTICIPACIONES, APORTACIONES, TRANSFERENCIAS, ASIGNACIONES, SUBSIDIOS Y OTRAS AYUDAS</t>
  </si>
  <si>
    <t>4213831000 SERVICIOS PERSONALES</t>
  </si>
  <si>
    <t>4213832000 MATERIALES Y SUMINISTROS</t>
  </si>
  <si>
    <t>4213833000 SERVICIOS GENERALES</t>
  </si>
  <si>
    <t>4221914000 AYUDAS Y SUBSIDIOS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</si>
  <si>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</si>
  <si>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</si>
  <si>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</si>
  <si>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</si>
  <si>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</si>
  <si>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</si>
  <si>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</si>
  <si>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5111113000 SUELDOS BASE AL PERSONAL PERMANENTE</t>
  </si>
  <si>
    <t>5112122000 SUELDOS BASE AL PERSONAL EVENTUAL</t>
  </si>
  <si>
    <t>5113132000 PRIMAS DE VACAS., DOMINICAL Y GRATIF. FIN DE AÑO</t>
  </si>
  <si>
    <t>5114141000 APORTACIONES DE SEGURIDAD SOCIAL</t>
  </si>
  <si>
    <t>5115154000 PRESTACIONES CONTRACTUALES</t>
  </si>
  <si>
    <t>5121211000 MATERIALES Y ÚTILES DE OFICINA</t>
  </si>
  <si>
    <t>5121214000 MAT.,UTILES Y EQUIPOS MENORES DE TECNOLOGIAS DE LA</t>
  </si>
  <si>
    <t>5121216000 MATERIAL DE LIMPIEZA</t>
  </si>
  <si>
    <t>5122221000 ALIMENTACIÓN DE PERSONAS</t>
  </si>
  <si>
    <t>5124246000 MATERIAL ELECTRICO Y ELECTRONICO</t>
  </si>
  <si>
    <t>5124247000 ARTICULOS METALICOS PARA LA CONSTRUCCION</t>
  </si>
  <si>
    <t>5124249000 OTROS MATERIALES Y ARTICULOS DE CONSTRUCCION Y REP</t>
  </si>
  <si>
    <t>5125252000 FERTILIZANTES, PESTICIDAS Y OTROS AGROQUIMICOS</t>
  </si>
  <si>
    <t>5125255000 MAT., ACCESORIOS Y SUMINISTROS DE LABORATORIO</t>
  </si>
  <si>
    <t>5125256000 FIBRAS SINTÉTICAS, HULES, PLÁSTICOS Y DERIVS.</t>
  </si>
  <si>
    <t>5127271000 VESTUARIOS Y UNIFORMES</t>
  </si>
  <si>
    <t>5127275000 BLANCOS Y O. TEXTIL., EXCEPTO PRENDAS DE VESTIR</t>
  </si>
  <si>
    <t>5129291000 HERRAMIENTAS MENORES</t>
  </si>
  <si>
    <t>5129293000 REF. Y ACCESORIOS ME. MOB. Y EQ. AD., ED. Y REC.</t>
  </si>
  <si>
    <t>5129294000 REFACCIONES Y ACCESORIOS PARA EQ. DE COMPUTO</t>
  </si>
  <si>
    <t>5131311000 SERVICIO DE ENERGÍA ELÉCTRICA</t>
  </si>
  <si>
    <t>5131314000 TELEFONÍA TRADICIONAL</t>
  </si>
  <si>
    <t>5131315000 TELEFONÍA CELULAR</t>
  </si>
  <si>
    <t>5131317000 SERV. ACCESO A INTERNET, REDES Y PROC. DE INFO.</t>
  </si>
  <si>
    <t>5131318000 SERVICIOS POSTALES Y TELEGRAFICOS</t>
  </si>
  <si>
    <t>5132329000 OTROS ARRENDAMIENTOS</t>
  </si>
  <si>
    <t>5133338000 SERVICIOS DE VIGILANCIA</t>
  </si>
  <si>
    <t>5134341000 SERVICIOS FINANCIEROS Y BANCARIOS</t>
  </si>
  <si>
    <t>5135358000 SERVICIOS DE LIMPIEZA Y MANEJO DE DESECHOS</t>
  </si>
  <si>
    <t>5137372000 PASAJES TERRESTRES</t>
  </si>
  <si>
    <t>5137375000 VIATICOS EN EL PAIS</t>
  </si>
  <si>
    <t>5137379000 OTROS SERVICIOS DE TRASLADO Y HOSPEDAJE</t>
  </si>
  <si>
    <t>5138382000 GASTOS DE ORDEN SOCIAL Y CULTURAL</t>
  </si>
  <si>
    <t>5138383000 CONGRESOS Y CONVENCIONES</t>
  </si>
  <si>
    <t>5139392000 OTROS IMPUESTOS Y DERECHOS</t>
  </si>
  <si>
    <t>5139398000 IMPUESTO DE NOMINA</t>
  </si>
  <si>
    <t>5139399000 OTROS SERVICIOS GENERALES</t>
  </si>
  <si>
    <t>5241441000 AYUDAS SOCIALES A PERSONAS</t>
  </si>
  <si>
    <t>III) NOTAS AL ESTADO DE VARIACIÓN A LA HACIEDA PÚBLICA</t>
  </si>
  <si>
    <t>VHP-01 PATRIMONIO CONTRIBUIDO</t>
  </si>
  <si>
    <t>MODIFICACION</t>
  </si>
  <si>
    <t>3110 HACIENDA PUBLICA/PATRIMONIO CONTRIBUIDO</t>
  </si>
  <si>
    <t>3110000001 APORTACIONES</t>
  </si>
  <si>
    <t>3110915000 BIENES MUEBLES E INMUEBLES</t>
  </si>
  <si>
    <t>3110916000 OBRA PÚBLICA</t>
  </si>
  <si>
    <t>3113916000 OBRA PUBLICA EJ ANTERIOR</t>
  </si>
  <si>
    <t>VHP-02 PATRIMONIO GENERADO</t>
  </si>
  <si>
    <t>3210 HACIENDA PUBLICA /PATRIMONIO GENERADO</t>
  </si>
  <si>
    <t>3210000001 RESULTADO DEL EJERCICIO</t>
  </si>
  <si>
    <t>3220000016 RESULTADO EJERCICIO 2008</t>
  </si>
  <si>
    <t>3220000017 RESULTADO EJERCICIO 2009</t>
  </si>
  <si>
    <t>3220000019 RESULTADO EJERCICIO 2011</t>
  </si>
  <si>
    <t>3220000022 RESULTADO DEL EJERCICIO 2014</t>
  </si>
  <si>
    <t>3220000023 RESULTADO DEL EJERCICIO 2015</t>
  </si>
  <si>
    <t>3220000024 RESULTADO DEL EJERCICIO 2016</t>
  </si>
  <si>
    <t>3220000025 RESULTADO DEL EJERCICIO 2017</t>
  </si>
  <si>
    <t>3220690201 APLICACIÓN DE REMANENTE PROPIO</t>
  </si>
  <si>
    <t>3220690202 APLICACIÓN DE REMANENTE FEDERAL</t>
  </si>
  <si>
    <t>3252000001 AJUSTES Y CORECCIONES</t>
  </si>
  <si>
    <t>IV) NOTAS AL ESTADO DE FLUJO DE EFECTIVO</t>
  </si>
  <si>
    <t>EFE-01 FLUJO DE EFECTIVO</t>
  </si>
  <si>
    <t>1110 EFECTIVO Y EQUIVALENTES</t>
  </si>
  <si>
    <t>1111201002 FONDO FIJO</t>
  </si>
  <si>
    <t>1112103002 BANCOMER 110578193 UT COMONFORT</t>
  </si>
  <si>
    <t xml:space="preserve">1112103001 BANORTE 0067831943 ESTATAL </t>
  </si>
  <si>
    <t>1112103002 BANORTE 00671830674 FEDERAL</t>
  </si>
  <si>
    <t>1112103003 BANORTE 00671831000 RECURSOS PROPIOS</t>
  </si>
  <si>
    <t>1112103004 BANORTE 00674364031 FAM 2008</t>
  </si>
  <si>
    <t>1112103005 BANORTE 00674364040 FAM 2009</t>
  </si>
  <si>
    <t>1112103006 BANORTE 00681905160 FONDO DE CONTINGENCIA</t>
  </si>
  <si>
    <t>1112103007 BANORTE 00833932835 BARDA PERIMETRAL</t>
  </si>
  <si>
    <t>1112103008 BANORTE 00675727307 SAR</t>
  </si>
  <si>
    <t>1112103009 BANORTE 00252234738 CONSTRUCCIÓN 2 ETAPA CAFETERIA</t>
  </si>
  <si>
    <t>1112103010 BANORTE 00257092942 FONDO DE AHORRO</t>
  </si>
  <si>
    <t xml:space="preserve">1112103011BANORTE 00251980131 UT-BIS ESTATAL </t>
  </si>
  <si>
    <t>1112103012 BANORTE 00251976684 UT-BIS FEDERAL</t>
  </si>
  <si>
    <t>1112103013 BANORTE 00251318547 UT-BIS PROPIOS</t>
  </si>
  <si>
    <t>1112103014 BANORTE 002706336525  UT-BIS FEDERAL LAJA BAJIO</t>
  </si>
  <si>
    <t xml:space="preserve">1112103016BANORTE 002681585633 CHEF, S </t>
  </si>
  <si>
    <t>1112103017 BANORTE 002681585727 CAFETERIA SUMINISTROS</t>
  </si>
  <si>
    <t>1112103018 BANORTE 002694337535 ADQUISICIONE</t>
  </si>
  <si>
    <t>1112103019 BANORTE 0286387125 PADES</t>
  </si>
  <si>
    <t>1112103020 BANORTE 0286387077 ESTATAL UT-LB</t>
  </si>
  <si>
    <t>1112103021 BANORTE 0411748902 PROFOCIE 15</t>
  </si>
  <si>
    <t>1112103022 BANORTE  0450152713 GASTOS OPERACIÓN 2016</t>
  </si>
  <si>
    <t>1112103023 BANORTE 4614609377 PFCE 2016</t>
  </si>
  <si>
    <t>1112103024 BANORTE 491359252 GASTO DE OPERACIÓN 2017</t>
  </si>
  <si>
    <t>1112103025 BANORTE 4943567847 COBERTURA CON CALIDAD SICES</t>
  </si>
  <si>
    <t>1112103026 BANORTE 496479977 UT. DR. MORA</t>
  </si>
  <si>
    <t>1112103027 BANORTE 496479968 UT CONMONFORT</t>
  </si>
  <si>
    <t>1112103028 BANORTE 308728871 ESTATAL 2017</t>
  </si>
  <si>
    <t>1112103030 BANORTE 3229231152 PFCE 2017</t>
  </si>
  <si>
    <t>1112103031 BANORTE 358467401 ESTATAL 2018</t>
  </si>
  <si>
    <t>1112103032 BANORTE 100392285 DERECHOS EDUCATIVOS 2018</t>
  </si>
  <si>
    <t>1112103033 BANORTE 100392285 GTO OPERACION 2018</t>
  </si>
  <si>
    <t>1112103001 INV BANORTE 0503347532 GASTO OPERACIÓN 17</t>
  </si>
  <si>
    <t>1112103002 INV BANORTE 0503432573 ESTATAL 2017</t>
  </si>
  <si>
    <t>1112103003 INV BANORTE 0503434607 PCCES SICES 2017</t>
  </si>
  <si>
    <t>1112103010 INV BANORTE 0503589125 PFCE 2017</t>
  </si>
  <si>
    <t>1112103011 INV BANORTE 0503402037 UT COMONFORT</t>
  </si>
  <si>
    <t>1112103012 INV BANORTE 0503402008 UT DR. MORA</t>
  </si>
  <si>
    <t>1119101001 CAJA POPULAR APASEO 3000031 UT DR.MORA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</si>
  <si>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</si>
  <si>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</si>
  <si>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</si>
  <si>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</si>
  <si>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1246556500 EQUIPO DE COMUNICACIÓN Y TELECOMUNICACIÓN 2011</t>
  </si>
  <si>
    <t>Bienes Inmuebles, Infraestructura y Construcciones en Proceso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</si>
  <si>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</si>
  <si>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</si>
  <si>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</si>
  <si>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2014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</si>
  <si>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</si>
  <si>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</si>
  <si>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</si>
  <si>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</si>
  <si>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</si>
  <si>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</si>
  <si>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</si>
  <si>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</si>
  <si>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</si>
  <si>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</si>
  <si>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</si>
  <si>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</si>
  <si>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</si>
  <si>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</si>
  <si>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</si>
  <si>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</si>
  <si>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</si>
  <si>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</si>
  <si>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</si>
  <si>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</si>
  <si>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</si>
  <si>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</si>
  <si>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</si>
  <si>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</si>
  <si>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</si>
  <si>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</si>
  <si>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</si>
  <si>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</si>
  <si>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</si>
  <si>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</si>
  <si>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</si>
  <si>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</si>
  <si>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</si>
  <si>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</si>
  <si>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</si>
  <si>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</si>
  <si>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</si>
  <si>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</si>
  <si>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</si>
  <si>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</si>
  <si>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</si>
  <si>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</si>
  <si>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</si>
  <si>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</si>
  <si>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</si>
  <si>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</si>
  <si>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</si>
  <si>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7100 VALORES</t>
  </si>
  <si>
    <t>7110 Valores en Custodia</t>
  </si>
  <si>
    <t>7120 Custodia de Valores</t>
  </si>
  <si>
    <t>7130 Instrumentos de Crédito Prestados a Formadores de Mercado</t>
  </si>
  <si>
    <t>7140 Préstamo de Instrumentos de Crédito a Formadores de Mercado y su Garantía</t>
  </si>
  <si>
    <t>7150 Instrumentos de Crédito Recibidos en Garantía de los Formadores de Mercado</t>
  </si>
  <si>
    <t>7160 Garantía de Créditos Recibidos de los Formadores de Mercado</t>
  </si>
  <si>
    <t>7200 EMISION DE OBLIGACIONES</t>
  </si>
  <si>
    <t>7210 Autorización para la Emisión de Bonos, Títulos y Valores de la Deuda Pública Interna</t>
  </si>
  <si>
    <t xml:space="preserve"> 7220 Autorización para la Emisión de Bonos, Títulos y Valores de la Deuda Pública Externa</t>
  </si>
  <si>
    <t>7230 Emisiones Autorizadas de la Deuda Pública Interna y Externa</t>
  </si>
  <si>
    <t>7240 Suscripción de Contratos de Préstamos y Otras Obligaciones de la Deuda Pública Interna</t>
  </si>
  <si>
    <t>7250 Suscripción de Contratos de Préstamos y Otras Obligaciones de la Deuda Pública Externa</t>
  </si>
  <si>
    <t>7260 Contratos de Préstamos y Otras Obligaciones de la Deuda Pública Interna y Externa</t>
  </si>
  <si>
    <t>7300 AVALES Y GARANTIAS</t>
  </si>
  <si>
    <t>7310 Avales Autorizados</t>
  </si>
  <si>
    <t>7320 Avales Firmados</t>
  </si>
  <si>
    <t>7330 Fianzas y Garantías Recibidas por Deudas a Cobrar</t>
  </si>
  <si>
    <t>7340 Fianzas y Garantías Recibidas</t>
  </si>
  <si>
    <t>7350 Fianzas Otorgadas para Respaldar Obligaciones no Fiscales del Gobierno</t>
  </si>
  <si>
    <t>7360 Fianzas Otorgadas del Gobierno para Respaldar Obligaciones no Fiscales</t>
  </si>
  <si>
    <t>7400 JUICIOS</t>
  </si>
  <si>
    <t>7410Demandas Judicial en Proceso de Resolución</t>
  </si>
  <si>
    <t>7420 Resolución de Demandas en Proceso Judicial</t>
  </si>
  <si>
    <t>7500 INVERSION MEDIANTE PROYECTOS PARA PRESTACION DE SERVICIOS
  (PPS) Y SIMILARES</t>
  </si>
  <si>
    <t>7510 Contratos para Inversión Mediante Proyectos para Prestación de Servicios (PPS) y Similares</t>
  </si>
  <si>
    <t>7520 Inversión Pública Contratada Mediante Proyectos para Prestación de Servicios (PPS) y 
Similares</t>
  </si>
  <si>
    <t>7600 BIENES EN CONCESIONADOS O EN COMODATO</t>
  </si>
  <si>
    <t>7610 Bienes Bajo Contrato en Concesión</t>
  </si>
  <si>
    <t>7620 Contrato de Concesión por Bienes</t>
  </si>
  <si>
    <t>7630 Bienes Bajo Contrato en Comodato</t>
  </si>
  <si>
    <t>7640 Contrato de Comodato por Bienes</t>
  </si>
  <si>
    <t>7.X Bienes arqueológicos, artísticos e históricos en custodia</t>
  </si>
  <si>
    <t>7.X.1 Bienes arqueológicos en custodia</t>
  </si>
  <si>
    <t>7.X.2 Custodia de bienes arqueológicos</t>
  </si>
  <si>
    <t>7.X.3 Bienes artísticos en custodia</t>
  </si>
  <si>
    <t>7.X.4 Custodia de bienes artísticos</t>
  </si>
  <si>
    <t>7.X.5 Bienes históricos en custodia</t>
  </si>
  <si>
    <t>7.X.6 Custodia de bienes históricos</t>
  </si>
  <si>
    <t>NOTAS DEGESTIÓN ADMINISTRATIVA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</si>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</sst>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68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0" xfId="0" applyFont="1" applyFill="1" applyBorder="1"/>
    <xf numFmtId="0" fontId="4" fillId="3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4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164" fontId="6" fillId="3" borderId="5" xfId="0" applyNumberFormat="1" applyFont="1" applyFill="1" applyBorder="1"/>
    <xf numFmtId="43" fontId="4" fillId="2" borderId="2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4" fillId="2" borderId="2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left"/>
    </xf>
    <xf numFmtId="164" fontId="3" fillId="3" borderId="6" xfId="0" applyNumberFormat="1" applyFont="1" applyFill="1" applyBorder="1"/>
    <xf numFmtId="0" fontId="11" fillId="3" borderId="0" xfId="0" applyFont="1" applyFill="1"/>
    <xf numFmtId="49" fontId="4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/>
    <xf numFmtId="49" fontId="4" fillId="3" borderId="8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9" xfId="0" applyNumberFormat="1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3" borderId="0" xfId="0" applyNumberFormat="1" applyFont="1" applyFill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/>
    <xf numFmtId="164" fontId="3" fillId="3" borderId="3" xfId="0" applyNumberFormat="1" applyFont="1" applyFill="1" applyBorder="1"/>
    <xf numFmtId="0" fontId="2" fillId="0" borderId="4" xfId="0" applyFont="1" applyBorder="1"/>
    <xf numFmtId="165" fontId="3" fillId="3" borderId="4" xfId="0" applyNumberFormat="1" applyFont="1" applyFill="1" applyBorder="1"/>
    <xf numFmtId="0" fontId="0" fillId="0" borderId="4" xfId="0" applyBorder="1"/>
    <xf numFmtId="164" fontId="3" fillId="3" borderId="0" xfId="0" applyNumberFormat="1" applyFont="1" applyFill="1" applyBorder="1"/>
    <xf numFmtId="0" fontId="0" fillId="0" borderId="5" xfId="0" applyBorder="1"/>
    <xf numFmtId="43" fontId="4" fillId="2" borderId="2" xfId="1" applyFont="1" applyFill="1" applyBorder="1" applyAlignment="1">
      <alignment horizontal="center" vertical="center"/>
    </xf>
    <xf numFmtId="0" fontId="3" fillId="2" borderId="2" xfId="0" applyFont="1" applyFill="1" applyBorder="1"/>
    <xf numFmtId="0" fontId="11" fillId="2" borderId="3" xfId="4" applyFont="1" applyFill="1" applyBorder="1" applyAlignment="1">
      <alignment horizontal="left" vertical="center" wrapText="1"/>
    </xf>
    <xf numFmtId="4" fontId="11" fillId="2" borderId="3" xfId="5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5" applyNumberFormat="1" applyFont="1" applyBorder="1" applyAlignment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8" xfId="0" applyFont="1" applyFill="1" applyBorder="1"/>
    <xf numFmtId="0" fontId="3" fillId="3" borderId="5" xfId="0" applyFont="1" applyFill="1" applyBorder="1"/>
    <xf numFmtId="49" fontId="4" fillId="3" borderId="1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5" applyNumberFormat="1" applyFont="1" applyFill="1" applyBorder="1" applyAlignment="1">
      <alignment wrapText="1"/>
    </xf>
    <xf numFmtId="4" fontId="3" fillId="0" borderId="4" xfId="5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5" xfId="5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/>
    <xf numFmtId="0" fontId="11" fillId="2" borderId="2" xfId="4" applyFont="1" applyFill="1" applyBorder="1" applyAlignment="1">
      <alignment horizontal="left" vertical="center" wrapText="1"/>
    </xf>
    <xf numFmtId="4" fontId="11" fillId="2" borderId="2" xfId="5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10" fontId="3" fillId="3" borderId="4" xfId="3" applyNumberFormat="1" applyFont="1" applyFill="1" applyBorder="1"/>
    <xf numFmtId="0" fontId="3" fillId="3" borderId="16" xfId="0" applyFont="1" applyFill="1" applyBorder="1"/>
    <xf numFmtId="10" fontId="4" fillId="2" borderId="2" xfId="0" applyNumberFormat="1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 wrapText="1"/>
    </xf>
    <xf numFmtId="164" fontId="6" fillId="3" borderId="16" xfId="0" applyNumberFormat="1" applyFont="1" applyFill="1" applyBorder="1"/>
    <xf numFmtId="49" fontId="4" fillId="3" borderId="1" xfId="0" applyNumberFormat="1" applyFont="1" applyFill="1" applyBorder="1" applyAlignment="1">
      <alignment horizontal="left"/>
    </xf>
    <xf numFmtId="164" fontId="6" fillId="3" borderId="8" xfId="0" applyNumberFormat="1" applyFont="1" applyFill="1" applyBorder="1"/>
    <xf numFmtId="43" fontId="4" fillId="2" borderId="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1" fillId="2" borderId="2" xfId="4" applyFont="1" applyFill="1" applyBorder="1" applyAlignment="1">
      <alignment horizontal="center" vertical="center" wrapText="1"/>
    </xf>
    <xf numFmtId="0" fontId="2" fillId="0" borderId="5" xfId="0" applyFont="1" applyBorder="1"/>
    <xf numFmtId="43" fontId="4" fillId="2" borderId="2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0" fontId="15" fillId="0" borderId="2" xfId="0" applyFont="1" applyBorder="1" applyAlignment="1">
      <alignment vertical="center" wrapText="1"/>
    </xf>
    <xf numFmtId="0" fontId="3" fillId="0" borderId="2" xfId="0" applyFont="1" applyBorder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3" fontId="18" fillId="0" borderId="2" xfId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20" fillId="0" borderId="0" xfId="0" applyFont="1"/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43" fontId="3" fillId="3" borderId="0" xfId="1" applyNumberFormat="1" applyFont="1" applyFill="1" applyBorder="1"/>
    <xf numFmtId="166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165" fontId="6" fillId="3" borderId="16" xfId="0" applyNumberFormat="1" applyFont="1" applyFill="1" applyBorder="1"/>
    <xf numFmtId="0" fontId="21" fillId="0" borderId="17" xfId="4" applyFont="1" applyFill="1" applyBorder="1" applyAlignment="1">
      <alignment horizontal="center"/>
    </xf>
    <xf numFmtId="4" fontId="22" fillId="0" borderId="17" xfId="4" applyNumberFormat="1" applyFont="1" applyFill="1" applyBorder="1" applyAlignment="1">
      <alignment horizontal="left"/>
    </xf>
    <xf numFmtId="4" fontId="22" fillId="0" borderId="17" xfId="4" applyNumberFormat="1" applyFont="1" applyFill="1" applyBorder="1"/>
    <xf numFmtId="0" fontId="22" fillId="0" borderId="17" xfId="4" applyFont="1" applyFill="1" applyBorder="1" applyAlignment="1">
      <alignment horizontal="center"/>
    </xf>
    <xf numFmtId="0" fontId="21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horizontal="center" wrapText="1"/>
    </xf>
    <xf numFmtId="0" fontId="22" fillId="0" borderId="17" xfId="4" applyFont="1" applyFill="1" applyBorder="1" applyAlignment="1">
      <alignment horizontal="left"/>
    </xf>
    <xf numFmtId="0" fontId="22" fillId="0" borderId="17" xfId="4" applyFont="1" applyFill="1" applyBorder="1"/>
    <xf numFmtId="0" fontId="22" fillId="0" borderId="17" xfId="4" applyFont="1" applyFill="1" applyBorder="1" applyAlignment="1">
      <alignment wrapText="1"/>
    </xf>
    <xf numFmtId="0" fontId="23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6">
    <cellStyle name="Millares" xfId="1" builtinId="3"/>
    <cellStyle name="Millares 2" xfId="5"/>
    <cellStyle name="Moneda" xfId="2" builtinId="4"/>
    <cellStyle name="Normal" xfId="0" builtinId="0"/>
    <cellStyle name="Normal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806824</xdr:colOff>
      <xdr:row>560</xdr:row>
      <xdr:rowOff>11206</xdr:rowOff>
    </xdr:from>
    <xdr:to>
      <xdr:col>4</xdr:col>
      <xdr:colOff>790389</xdr:colOff>
      <xdr:row>563</xdr:row>
      <xdr:rowOff>135344</xdr:rowOff>
    </xdr:to>
    <xdr:sp macro="" textlink="">
      <xdr:nvSpPr>
        <xdr:cNvPr id="2" name="9 CuadroTexto"/>
        <xdr:cNvSpPr txBox="1"/>
      </xdr:nvSpPr>
      <xdr:spPr>
        <a:xfrm>
          <a:off x="8036299" y="97766281"/>
          <a:ext cx="1764740" cy="6099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1423147</xdr:colOff>
      <xdr:row>560</xdr:row>
      <xdr:rowOff>33617</xdr:rowOff>
    </xdr:from>
    <xdr:to>
      <xdr:col>1</xdr:col>
      <xdr:colOff>3156697</xdr:colOff>
      <xdr:row>564</xdr:row>
      <xdr:rowOff>53790</xdr:rowOff>
    </xdr:to>
    <xdr:sp macro="" textlink="">
      <xdr:nvSpPr>
        <xdr:cNvPr id="3" name="6 CuadroTexto"/>
        <xdr:cNvSpPr txBox="1"/>
      </xdr:nvSpPr>
      <xdr:spPr>
        <a:xfrm>
          <a:off x="2185147" y="97788692"/>
          <a:ext cx="1733550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oneCellAnchor>
    <xdr:from>
      <xdr:col>2</xdr:col>
      <xdr:colOff>174625</xdr:colOff>
      <xdr:row>72</xdr:row>
      <xdr:rowOff>111125</xdr:rowOff>
    </xdr:from>
    <xdr:ext cx="2990434" cy="937629"/>
    <xdr:sp macro="" textlink="">
      <xdr:nvSpPr>
        <xdr:cNvPr id="4" name="Rectángulo 3"/>
        <xdr:cNvSpPr/>
      </xdr:nvSpPr>
      <xdr:spPr>
        <a:xfrm>
          <a:off x="5622925" y="125507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83</xdr:row>
      <xdr:rowOff>222250</xdr:rowOff>
    </xdr:from>
    <xdr:ext cx="2990434" cy="937629"/>
    <xdr:sp macro="" textlink="">
      <xdr:nvSpPr>
        <xdr:cNvPr id="5" name="Rectángulo 4"/>
        <xdr:cNvSpPr/>
      </xdr:nvSpPr>
      <xdr:spPr>
        <a:xfrm>
          <a:off x="5797550" y="147193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1682750</xdr:colOff>
      <xdr:row>92</xdr:row>
      <xdr:rowOff>0</xdr:rowOff>
    </xdr:from>
    <xdr:ext cx="2990434" cy="937629"/>
    <xdr:sp macro="" textlink="">
      <xdr:nvSpPr>
        <xdr:cNvPr id="6" name="Rectángulo 5"/>
        <xdr:cNvSpPr/>
      </xdr:nvSpPr>
      <xdr:spPr>
        <a:xfrm>
          <a:off x="7131050" y="1624965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2990434" cy="937629"/>
    <xdr:sp macro="" textlink="">
      <xdr:nvSpPr>
        <xdr:cNvPr id="7" name="Rectángulo 6"/>
        <xdr:cNvSpPr/>
      </xdr:nvSpPr>
      <xdr:spPr>
        <a:xfrm>
          <a:off x="7229475" y="274320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3492500</xdr:colOff>
      <xdr:row>166</xdr:row>
      <xdr:rowOff>79375</xdr:rowOff>
    </xdr:from>
    <xdr:ext cx="2990434" cy="937629"/>
    <xdr:sp macro="" textlink="">
      <xdr:nvSpPr>
        <xdr:cNvPr id="8" name="Rectángulo 7"/>
        <xdr:cNvSpPr/>
      </xdr:nvSpPr>
      <xdr:spPr>
        <a:xfrm>
          <a:off x="4254500" y="29044900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682625</xdr:colOff>
      <xdr:row>173</xdr:row>
      <xdr:rowOff>190500</xdr:rowOff>
    </xdr:from>
    <xdr:ext cx="2990434" cy="937629"/>
    <xdr:sp macro="" textlink="">
      <xdr:nvSpPr>
        <xdr:cNvPr id="9" name="Rectángulo 8"/>
        <xdr:cNvSpPr/>
      </xdr:nvSpPr>
      <xdr:spPr>
        <a:xfrm>
          <a:off x="6130925" y="305276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349250</xdr:colOff>
      <xdr:row>220</xdr:row>
      <xdr:rowOff>15875</xdr:rowOff>
    </xdr:from>
    <xdr:ext cx="2990434" cy="937629"/>
    <xdr:sp macro="" textlink="">
      <xdr:nvSpPr>
        <xdr:cNvPr id="10" name="Rectángulo 9"/>
        <xdr:cNvSpPr/>
      </xdr:nvSpPr>
      <xdr:spPr>
        <a:xfrm>
          <a:off x="5797550" y="382492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1301750</xdr:colOff>
      <xdr:row>227</xdr:row>
      <xdr:rowOff>111125</xdr:rowOff>
    </xdr:from>
    <xdr:ext cx="2990434" cy="937629"/>
    <xdr:sp macro="" textlink="">
      <xdr:nvSpPr>
        <xdr:cNvPr id="11" name="Rectángulo 10"/>
        <xdr:cNvSpPr/>
      </xdr:nvSpPr>
      <xdr:spPr>
        <a:xfrm>
          <a:off x="6750050" y="3962082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1666875</xdr:colOff>
      <xdr:row>234</xdr:row>
      <xdr:rowOff>31750</xdr:rowOff>
    </xdr:from>
    <xdr:ext cx="2990434" cy="937629"/>
    <xdr:sp macro="" textlink="">
      <xdr:nvSpPr>
        <xdr:cNvPr id="12" name="Rectángulo 11"/>
        <xdr:cNvSpPr/>
      </xdr:nvSpPr>
      <xdr:spPr>
        <a:xfrm>
          <a:off x="7115175" y="409225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777875</xdr:colOff>
      <xdr:row>273</xdr:row>
      <xdr:rowOff>254000</xdr:rowOff>
    </xdr:from>
    <xdr:ext cx="2990434" cy="937629"/>
    <xdr:sp macro="" textlink="">
      <xdr:nvSpPr>
        <xdr:cNvPr id="13" name="Rectángulo 12"/>
        <xdr:cNvSpPr/>
      </xdr:nvSpPr>
      <xdr:spPr>
        <a:xfrm>
          <a:off x="6226175" y="48212375"/>
          <a:ext cx="299043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9525" cmpd="sng">
                <a:solidFill>
                  <a:sysClr val="windowText" lastClr="000000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71"/>
  <sheetViews>
    <sheetView showGridLines="0" tabSelected="1" view="pageBreakPreview" zoomScale="60" zoomScaleNormal="100" workbookViewId="0">
      <selection activeCell="G21" sqref="G21"/>
    </sheetView>
  </sheetViews>
  <sheetFormatPr baseColWidth="10" defaultColWidth="11.42578125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2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B5" s="4"/>
      <c r="C5" s="5"/>
      <c r="D5" s="6"/>
      <c r="E5" s="6"/>
      <c r="F5" s="6"/>
      <c r="I5" s="7"/>
      <c r="J5" s="7"/>
      <c r="K5" s="7"/>
      <c r="L5" s="7"/>
    </row>
    <row r="6" spans="1:12">
      <c r="C6" s="7"/>
      <c r="D6" s="7"/>
      <c r="E6" s="7"/>
      <c r="I6" s="7"/>
      <c r="J6" s="7"/>
      <c r="K6" s="7"/>
      <c r="L6" s="7"/>
    </row>
    <row r="7" spans="1:12">
      <c r="B7" s="8" t="s">
        <v>2</v>
      </c>
      <c r="C7" s="9" t="s">
        <v>3</v>
      </c>
      <c r="D7" s="10"/>
      <c r="E7" s="11"/>
      <c r="F7" s="12"/>
      <c r="I7" s="13"/>
      <c r="J7" s="7"/>
      <c r="K7" s="12"/>
      <c r="L7" s="7"/>
    </row>
    <row r="9" spans="1:12" ht="1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B10" s="15"/>
      <c r="C10" s="16"/>
      <c r="D10" s="13"/>
      <c r="E10" s="7"/>
      <c r="F10" s="12"/>
    </row>
    <row r="11" spans="1:12">
      <c r="B11" s="17" t="s">
        <v>5</v>
      </c>
      <c r="C11" s="18"/>
      <c r="D11" s="6"/>
      <c r="E11" s="6"/>
      <c r="F11" s="6"/>
    </row>
    <row r="12" spans="1:12">
      <c r="B12" s="19"/>
      <c r="C12" s="5"/>
      <c r="D12" s="6"/>
      <c r="E12" s="6"/>
      <c r="F12" s="6"/>
    </row>
    <row r="13" spans="1:12">
      <c r="B13" s="20" t="s">
        <v>6</v>
      </c>
      <c r="C13" s="5"/>
      <c r="D13" s="6"/>
      <c r="E13" s="6"/>
      <c r="F13" s="6"/>
    </row>
    <row r="14" spans="1:12">
      <c r="C14" s="5"/>
    </row>
    <row r="15" spans="1:12">
      <c r="B15" s="21" t="s">
        <v>7</v>
      </c>
      <c r="C15" s="7"/>
      <c r="D15" s="7"/>
      <c r="E15" s="7"/>
    </row>
    <row r="16" spans="1:12">
      <c r="B16" s="22"/>
      <c r="C16" s="7"/>
      <c r="D16" s="7"/>
      <c r="E16" s="7"/>
    </row>
    <row r="17" spans="2:5" ht="20.25" customHeight="1">
      <c r="B17" s="23" t="s">
        <v>8</v>
      </c>
      <c r="C17" s="24" t="s">
        <v>9</v>
      </c>
      <c r="D17" s="24" t="s">
        <v>10</v>
      </c>
      <c r="E17" s="24" t="s">
        <v>11</v>
      </c>
    </row>
    <row r="18" spans="2:5">
      <c r="B18" s="25" t="s">
        <v>12</v>
      </c>
      <c r="C18" s="26"/>
      <c r="D18" s="26">
        <v>0</v>
      </c>
      <c r="E18" s="26">
        <v>0</v>
      </c>
    </row>
    <row r="19" spans="2:5">
      <c r="B19" s="27" t="s">
        <v>13</v>
      </c>
      <c r="C19" s="28"/>
      <c r="D19" s="28"/>
      <c r="E19" s="28"/>
    </row>
    <row r="20" spans="2:5">
      <c r="B20" s="27"/>
      <c r="C20" s="28"/>
      <c r="D20" s="28">
        <v>0</v>
      </c>
      <c r="E20" s="28">
        <v>0</v>
      </c>
    </row>
    <row r="21" spans="2:5">
      <c r="B21" s="27" t="s">
        <v>14</v>
      </c>
      <c r="C21" s="28"/>
      <c r="D21" s="28">
        <v>0</v>
      </c>
      <c r="E21" s="28">
        <v>0</v>
      </c>
    </row>
    <row r="22" spans="2:5">
      <c r="B22" s="27" t="s">
        <v>13</v>
      </c>
      <c r="C22" s="28">
        <v>2083633.91</v>
      </c>
      <c r="D22" s="28"/>
      <c r="E22" s="28"/>
    </row>
    <row r="23" spans="2:5">
      <c r="B23" s="27" t="s">
        <v>15</v>
      </c>
      <c r="C23" s="28">
        <v>340437.1</v>
      </c>
      <c r="D23" s="28"/>
      <c r="E23" s="28"/>
    </row>
    <row r="24" spans="2:5">
      <c r="B24" s="27" t="s">
        <v>16</v>
      </c>
      <c r="C24" s="28">
        <v>438834.39</v>
      </c>
      <c r="D24" s="28"/>
      <c r="E24" s="28"/>
    </row>
    <row r="25" spans="2:5">
      <c r="B25" s="27" t="s">
        <v>17</v>
      </c>
      <c r="C25" s="28">
        <v>1133363.69</v>
      </c>
      <c r="D25" s="28"/>
      <c r="E25" s="28"/>
    </row>
    <row r="26" spans="2:5">
      <c r="B26" s="27" t="s">
        <v>18</v>
      </c>
      <c r="C26" s="28">
        <v>-18181.8</v>
      </c>
      <c r="D26" s="28"/>
      <c r="E26" s="28"/>
    </row>
    <row r="27" spans="2:5">
      <c r="B27" s="27" t="s">
        <v>19</v>
      </c>
      <c r="C27" s="28">
        <v>-21504.71</v>
      </c>
      <c r="D27" s="28"/>
      <c r="E27" s="28"/>
    </row>
    <row r="28" spans="2:5">
      <c r="B28" s="27" t="s">
        <v>20</v>
      </c>
      <c r="C28" s="28">
        <v>1049991.29</v>
      </c>
      <c r="D28" s="28"/>
      <c r="E28" s="28"/>
    </row>
    <row r="29" spans="2:5">
      <c r="B29" s="27" t="s">
        <v>21</v>
      </c>
      <c r="C29" s="28">
        <v>2535166.5299999998</v>
      </c>
      <c r="D29" s="28"/>
      <c r="E29" s="28"/>
    </row>
    <row r="30" spans="2:5">
      <c r="B30" s="27" t="s">
        <v>22</v>
      </c>
      <c r="C30" s="28">
        <v>10177773.130000001</v>
      </c>
      <c r="D30" s="28"/>
      <c r="E30" s="28"/>
    </row>
    <row r="31" spans="2:5">
      <c r="B31" s="27" t="s">
        <v>23</v>
      </c>
      <c r="C31" s="28">
        <v>1346735.25</v>
      </c>
      <c r="D31" s="28"/>
      <c r="E31" s="28"/>
    </row>
    <row r="32" spans="2:5">
      <c r="B32" s="27" t="s">
        <v>24</v>
      </c>
      <c r="C32" s="28">
        <v>80024.95</v>
      </c>
      <c r="D32" s="28"/>
      <c r="E32" s="28"/>
    </row>
    <row r="33" spans="2:5">
      <c r="B33" s="27" t="s">
        <v>25</v>
      </c>
      <c r="C33" s="28">
        <v>1123497.24</v>
      </c>
      <c r="D33" s="28"/>
      <c r="E33" s="28"/>
    </row>
    <row r="34" spans="2:5">
      <c r="B34" s="27" t="s">
        <v>26</v>
      </c>
      <c r="C34" s="28">
        <v>5323456.9400000004</v>
      </c>
      <c r="D34" s="28"/>
      <c r="E34" s="28"/>
    </row>
    <row r="35" spans="2:5">
      <c r="B35" s="27" t="s">
        <v>27</v>
      </c>
      <c r="C35" s="28">
        <v>87553.14</v>
      </c>
      <c r="D35" s="28"/>
      <c r="E35" s="28"/>
    </row>
    <row r="36" spans="2:5">
      <c r="B36" s="27" t="s">
        <v>28</v>
      </c>
      <c r="C36" s="28">
        <v>159939.85</v>
      </c>
      <c r="D36" s="28"/>
      <c r="E36" s="28"/>
    </row>
    <row r="37" spans="2:5">
      <c r="B37" s="27" t="s">
        <v>29</v>
      </c>
      <c r="C37" s="28">
        <v>1535442.58</v>
      </c>
      <c r="D37" s="28"/>
      <c r="E37" s="28"/>
    </row>
    <row r="38" spans="2:5">
      <c r="B38" s="27" t="s">
        <v>30</v>
      </c>
      <c r="C38" s="28">
        <v>396170.15</v>
      </c>
      <c r="D38" s="28"/>
      <c r="E38" s="28"/>
    </row>
    <row r="39" spans="2:5">
      <c r="B39" s="27" t="s">
        <v>31</v>
      </c>
      <c r="C39" s="28">
        <v>51532.89</v>
      </c>
      <c r="D39" s="28"/>
      <c r="E39" s="28"/>
    </row>
    <row r="40" spans="2:5">
      <c r="B40" s="27" t="s">
        <v>32</v>
      </c>
      <c r="C40" s="28">
        <v>-0.1</v>
      </c>
      <c r="D40" s="28">
        <v>0</v>
      </c>
      <c r="E40" s="28">
        <v>0</v>
      </c>
    </row>
    <row r="41" spans="2:5">
      <c r="B41" s="29"/>
      <c r="C41" s="30"/>
      <c r="D41" s="30">
        <v>0</v>
      </c>
      <c r="E41" s="30">
        <v>0</v>
      </c>
    </row>
    <row r="42" spans="2:5">
      <c r="B42" s="22"/>
      <c r="C42" s="31">
        <f>SUM(C18:C41)</f>
        <v>27823866.420000002</v>
      </c>
      <c r="D42" s="31">
        <f>SUM(D24:D41)</f>
        <v>0</v>
      </c>
      <c r="E42" s="24">
        <f>SUM(E18:E41)</f>
        <v>0</v>
      </c>
    </row>
    <row r="43" spans="2:5">
      <c r="B43" s="22"/>
      <c r="C43" s="7"/>
      <c r="D43" s="7"/>
      <c r="E43" s="7"/>
    </row>
    <row r="44" spans="2:5">
      <c r="B44" s="22"/>
      <c r="C44" s="7"/>
      <c r="D44" s="7"/>
      <c r="E44" s="7"/>
    </row>
    <row r="45" spans="2:5">
      <c r="B45" s="22"/>
      <c r="C45" s="7"/>
      <c r="D45" s="7"/>
      <c r="E45" s="7"/>
    </row>
    <row r="46" spans="2:5">
      <c r="B46" s="21" t="s">
        <v>33</v>
      </c>
      <c r="C46" s="32"/>
      <c r="D46" s="7"/>
      <c r="E46" s="7"/>
    </row>
    <row r="48" spans="2:5" ht="18.75" customHeight="1">
      <c r="B48" s="23" t="s">
        <v>34</v>
      </c>
      <c r="C48" s="24" t="s">
        <v>35</v>
      </c>
      <c r="D48" s="24" t="s">
        <v>36</v>
      </c>
      <c r="E48" s="24" t="s">
        <v>37</v>
      </c>
    </row>
    <row r="49" spans="2:6">
      <c r="B49" s="27" t="s">
        <v>38</v>
      </c>
      <c r="C49" s="33"/>
      <c r="D49" s="33"/>
      <c r="E49" s="33"/>
    </row>
    <row r="50" spans="2:6">
      <c r="B50" s="27" t="s">
        <v>39</v>
      </c>
      <c r="C50" s="33">
        <v>30805.75</v>
      </c>
      <c r="D50" s="33">
        <v>30805.75</v>
      </c>
      <c r="E50" s="33">
        <v>30805.75</v>
      </c>
    </row>
    <row r="51" spans="2:6">
      <c r="B51" s="27"/>
      <c r="C51" s="33"/>
      <c r="D51" s="33"/>
      <c r="E51" s="33"/>
    </row>
    <row r="52" spans="2:6" ht="14.25" customHeight="1">
      <c r="B52" s="27" t="s">
        <v>40</v>
      </c>
      <c r="C52" s="33"/>
      <c r="D52" s="33"/>
      <c r="E52" s="33"/>
    </row>
    <row r="53" spans="2:6" ht="14.25" customHeight="1">
      <c r="B53" s="29"/>
      <c r="C53" s="34"/>
      <c r="D53" s="34"/>
      <c r="E53" s="34"/>
    </row>
    <row r="54" spans="2:6" ht="14.25" customHeight="1">
      <c r="C54" s="35">
        <f>SUM(C49:C53)</f>
        <v>30805.75</v>
      </c>
      <c r="D54" s="35">
        <f>SUM(D49:D53)</f>
        <v>30805.75</v>
      </c>
      <c r="E54" s="35">
        <f>SUM(E49:E53)</f>
        <v>30805.75</v>
      </c>
    </row>
    <row r="55" spans="2:6" ht="14.25" customHeight="1">
      <c r="C55" s="36"/>
      <c r="D55" s="36"/>
      <c r="E55" s="36"/>
    </row>
    <row r="56" spans="2:6" ht="14.25" customHeight="1"/>
    <row r="57" spans="2:6" ht="23.25" customHeight="1">
      <c r="B57" s="23" t="s">
        <v>41</v>
      </c>
      <c r="C57" s="24" t="s">
        <v>9</v>
      </c>
      <c r="D57" s="24" t="s">
        <v>42</v>
      </c>
      <c r="E57" s="24" t="s">
        <v>43</v>
      </c>
      <c r="F57" s="24" t="s">
        <v>44</v>
      </c>
    </row>
    <row r="58" spans="2:6" ht="14.25" customHeight="1">
      <c r="B58" s="27" t="s">
        <v>45</v>
      </c>
      <c r="C58" s="33"/>
      <c r="D58" s="33"/>
      <c r="E58" s="33"/>
      <c r="F58" s="33"/>
    </row>
    <row r="59" spans="2:6" ht="14.25" customHeight="1">
      <c r="B59" s="27" t="s">
        <v>46</v>
      </c>
      <c r="C59" s="33">
        <v>572335.18999999994</v>
      </c>
      <c r="D59" s="33">
        <v>572335.18999999994</v>
      </c>
      <c r="E59" s="33"/>
      <c r="F59" s="33"/>
    </row>
    <row r="60" spans="2:6" ht="14.25" customHeight="1">
      <c r="B60" s="27" t="s">
        <v>47</v>
      </c>
      <c r="C60" s="33">
        <v>68952.61</v>
      </c>
      <c r="D60" s="33">
        <v>68952.61</v>
      </c>
      <c r="E60" s="33"/>
      <c r="F60" s="33"/>
    </row>
    <row r="61" spans="2:6" ht="14.25" customHeight="1">
      <c r="B61" s="27" t="s">
        <v>48</v>
      </c>
      <c r="C61" s="33">
        <v>78412.92</v>
      </c>
      <c r="D61" s="33">
        <v>78412.92</v>
      </c>
      <c r="E61" s="33"/>
      <c r="F61" s="33"/>
    </row>
    <row r="62" spans="2:6" ht="14.25" customHeight="1">
      <c r="B62" s="27"/>
      <c r="C62" s="33"/>
      <c r="D62" s="33"/>
      <c r="E62" s="33"/>
      <c r="F62" s="33"/>
    </row>
    <row r="63" spans="2:6" ht="14.25" customHeight="1">
      <c r="B63" s="27" t="s">
        <v>49</v>
      </c>
      <c r="C63" s="33"/>
      <c r="D63" s="33"/>
      <c r="E63" s="33"/>
      <c r="F63" s="33"/>
    </row>
    <row r="64" spans="2:6" ht="14.25" customHeight="1">
      <c r="B64" s="27" t="s">
        <v>50</v>
      </c>
      <c r="C64" s="33">
        <v>6600</v>
      </c>
      <c r="D64" s="33">
        <v>6600</v>
      </c>
      <c r="E64" s="33"/>
      <c r="F64" s="33"/>
    </row>
    <row r="65" spans="2:6" ht="14.25" customHeight="1">
      <c r="B65" s="37" t="s">
        <v>51</v>
      </c>
      <c r="C65" s="38"/>
      <c r="D65" s="38"/>
      <c r="E65" s="33"/>
      <c r="F65" s="33"/>
    </row>
    <row r="66" spans="2:6" ht="14.25" customHeight="1">
      <c r="B66" s="29" t="s">
        <v>52</v>
      </c>
      <c r="C66" s="34">
        <v>2733220.32</v>
      </c>
      <c r="D66" s="34">
        <v>2733220.32</v>
      </c>
      <c r="E66" s="34"/>
      <c r="F66" s="34"/>
    </row>
    <row r="67" spans="2:6" ht="14.25" customHeight="1">
      <c r="C67" s="31">
        <f>SUM(C59:C66)</f>
        <v>3459521.04</v>
      </c>
      <c r="D67" s="31">
        <f>SUM(D59:D66)</f>
        <v>3459521.04</v>
      </c>
      <c r="E67" s="24">
        <f>SUM(E57:E66)</f>
        <v>0</v>
      </c>
      <c r="F67" s="24">
        <f>SUM(F57:F66)</f>
        <v>0</v>
      </c>
    </row>
    <row r="68" spans="2:6" ht="14.25" customHeight="1"/>
    <row r="69" spans="2:6" ht="14.25" customHeight="1"/>
    <row r="70" spans="2:6" ht="14.25" customHeight="1"/>
    <row r="71" spans="2:6" ht="14.25" customHeight="1">
      <c r="B71" s="21" t="s">
        <v>53</v>
      </c>
    </row>
    <row r="72" spans="2:6" ht="14.25" customHeight="1">
      <c r="B72" s="39"/>
    </row>
    <row r="73" spans="2:6" ht="24" customHeight="1">
      <c r="B73" s="23" t="s">
        <v>54</v>
      </c>
      <c r="C73" s="24" t="s">
        <v>9</v>
      </c>
      <c r="D73" s="24" t="s">
        <v>55</v>
      </c>
    </row>
    <row r="74" spans="2:6" ht="14.25" customHeight="1">
      <c r="B74" s="25" t="s">
        <v>56</v>
      </c>
      <c r="C74" s="26"/>
      <c r="D74" s="26">
        <v>0</v>
      </c>
    </row>
    <row r="75" spans="2:6" ht="14.25" customHeight="1">
      <c r="B75" s="27"/>
      <c r="C75" s="28"/>
      <c r="D75" s="28">
        <v>0</v>
      </c>
    </row>
    <row r="76" spans="2:6" ht="14.25" customHeight="1">
      <c r="B76" s="27" t="s">
        <v>57</v>
      </c>
      <c r="C76" s="28"/>
      <c r="D76" s="28"/>
    </row>
    <row r="77" spans="2:6" ht="14.25" customHeight="1">
      <c r="B77" s="29"/>
      <c r="C77" s="30"/>
      <c r="D77" s="30">
        <v>0</v>
      </c>
    </row>
    <row r="78" spans="2:6" ht="14.25" customHeight="1">
      <c r="B78" s="40"/>
      <c r="C78" s="24">
        <f>SUM(C73:C77)</f>
        <v>0</v>
      </c>
      <c r="D78" s="24"/>
    </row>
    <row r="79" spans="2:6" ht="14.25" customHeight="1">
      <c r="B79" s="40"/>
      <c r="C79" s="41"/>
      <c r="D79" s="41"/>
    </row>
    <row r="80" spans="2:6" ht="9.75" customHeight="1">
      <c r="B80" s="40"/>
      <c r="C80" s="41"/>
      <c r="D80" s="41"/>
    </row>
    <row r="81" spans="2:7" ht="14.25" customHeight="1"/>
    <row r="82" spans="2:7" ht="14.25" customHeight="1">
      <c r="B82" s="21" t="s">
        <v>58</v>
      </c>
    </row>
    <row r="83" spans="2:7" ht="14.25" customHeight="1">
      <c r="B83" s="39"/>
    </row>
    <row r="84" spans="2:7" ht="27.75" customHeight="1">
      <c r="B84" s="23" t="s">
        <v>59</v>
      </c>
      <c r="C84" s="24" t="s">
        <v>9</v>
      </c>
      <c r="D84" s="24" t="s">
        <v>10</v>
      </c>
      <c r="E84" s="24" t="s">
        <v>60</v>
      </c>
      <c r="F84" s="42" t="s">
        <v>61</v>
      </c>
      <c r="G84" s="24" t="s">
        <v>62</v>
      </c>
    </row>
    <row r="85" spans="2:7" ht="14.25" customHeight="1">
      <c r="B85" s="37" t="s">
        <v>63</v>
      </c>
      <c r="C85" s="41"/>
      <c r="D85" s="41">
        <v>0</v>
      </c>
      <c r="E85" s="41">
        <v>0</v>
      </c>
      <c r="F85" s="41">
        <v>0</v>
      </c>
      <c r="G85" s="43">
        <v>0</v>
      </c>
    </row>
    <row r="86" spans="2:7" ht="14.25" customHeight="1">
      <c r="B86" s="37"/>
      <c r="C86" s="41"/>
      <c r="D86" s="41">
        <v>0</v>
      </c>
      <c r="E86" s="41">
        <v>0</v>
      </c>
      <c r="F86" s="41">
        <v>0</v>
      </c>
      <c r="G86" s="43">
        <v>0</v>
      </c>
    </row>
    <row r="87" spans="2:7" ht="14.25" customHeight="1">
      <c r="B87" s="37"/>
      <c r="C87" s="41"/>
      <c r="D87" s="41">
        <v>0</v>
      </c>
      <c r="E87" s="41">
        <v>0</v>
      </c>
      <c r="F87" s="41">
        <v>0</v>
      </c>
      <c r="G87" s="43">
        <v>0</v>
      </c>
    </row>
    <row r="88" spans="2:7" ht="14.25" customHeight="1">
      <c r="B88" s="44"/>
      <c r="C88" s="45"/>
      <c r="D88" s="45">
        <v>0</v>
      </c>
      <c r="E88" s="45">
        <v>0</v>
      </c>
      <c r="F88" s="45">
        <v>0</v>
      </c>
      <c r="G88" s="46">
        <v>0</v>
      </c>
    </row>
    <row r="89" spans="2:7" ht="15" customHeight="1">
      <c r="B89" s="40"/>
      <c r="C89" s="24">
        <f>SUM(C84:C88)</f>
        <v>0</v>
      </c>
      <c r="D89" s="47">
        <v>0</v>
      </c>
      <c r="E89" s="48">
        <v>0</v>
      </c>
      <c r="F89" s="48">
        <v>0</v>
      </c>
      <c r="G89" s="49">
        <v>0</v>
      </c>
    </row>
    <row r="90" spans="2:7">
      <c r="B90" s="40"/>
      <c r="C90" s="50"/>
      <c r="D90" s="50"/>
      <c r="E90" s="50"/>
      <c r="F90" s="50"/>
      <c r="G90" s="50"/>
    </row>
    <row r="91" spans="2:7">
      <c r="B91" s="40"/>
      <c r="C91" s="50"/>
      <c r="D91" s="50"/>
      <c r="E91" s="50"/>
      <c r="F91" s="50"/>
      <c r="G91" s="50"/>
    </row>
    <row r="92" spans="2:7">
      <c r="B92" s="40"/>
      <c r="C92" s="50"/>
      <c r="D92" s="50"/>
      <c r="E92" s="50"/>
      <c r="F92" s="50"/>
      <c r="G92" s="50"/>
    </row>
    <row r="93" spans="2:7" ht="26.25" customHeight="1">
      <c r="B93" s="23" t="s">
        <v>64</v>
      </c>
      <c r="C93" s="24" t="s">
        <v>9</v>
      </c>
      <c r="D93" s="24" t="s">
        <v>10</v>
      </c>
      <c r="E93" s="24" t="s">
        <v>65</v>
      </c>
      <c r="F93" s="50"/>
      <c r="G93" s="50"/>
    </row>
    <row r="94" spans="2:7">
      <c r="B94" s="25" t="s">
        <v>66</v>
      </c>
      <c r="C94" s="43"/>
      <c r="D94" s="28">
        <v>0</v>
      </c>
      <c r="E94" s="28">
        <v>0</v>
      </c>
      <c r="F94" s="50"/>
      <c r="G94" s="50"/>
    </row>
    <row r="95" spans="2:7">
      <c r="B95" s="29"/>
      <c r="C95" s="43"/>
      <c r="D95" s="28">
        <v>0</v>
      </c>
      <c r="E95" s="28">
        <v>0</v>
      </c>
      <c r="F95" s="50"/>
      <c r="G95" s="50"/>
    </row>
    <row r="96" spans="2:7" ht="16.5" customHeight="1">
      <c r="B96" s="40"/>
      <c r="C96" s="24">
        <f>SUM(C94:C95)</f>
        <v>0</v>
      </c>
      <c r="D96" s="51"/>
      <c r="E96" s="52"/>
      <c r="F96" s="50"/>
      <c r="G96" s="50"/>
    </row>
    <row r="97" spans="2:7">
      <c r="B97" s="40"/>
      <c r="C97" s="50"/>
      <c r="D97" s="50"/>
      <c r="E97" s="50"/>
      <c r="F97" s="50"/>
      <c r="G97" s="50"/>
    </row>
    <row r="98" spans="2:7">
      <c r="B98" s="40"/>
      <c r="C98" s="50"/>
      <c r="D98" s="50"/>
      <c r="E98" s="50"/>
      <c r="F98" s="50"/>
      <c r="G98" s="50"/>
    </row>
    <row r="99" spans="2:7">
      <c r="B99" s="40"/>
      <c r="C99" s="50"/>
      <c r="D99" s="50"/>
      <c r="E99" s="50"/>
      <c r="F99" s="50"/>
      <c r="G99" s="50"/>
    </row>
    <row r="100" spans="2:7">
      <c r="B100" s="40"/>
      <c r="C100" s="50"/>
      <c r="D100" s="50"/>
      <c r="E100" s="50"/>
      <c r="F100" s="50"/>
      <c r="G100" s="50"/>
    </row>
    <row r="101" spans="2:7">
      <c r="B101" s="39"/>
    </row>
    <row r="102" spans="2:7">
      <c r="B102" s="21" t="s">
        <v>67</v>
      </c>
    </row>
    <row r="104" spans="2:7">
      <c r="B104" s="39"/>
    </row>
    <row r="105" spans="2:7" ht="24" customHeight="1">
      <c r="B105" s="23" t="s">
        <v>68</v>
      </c>
      <c r="C105" s="24" t="s">
        <v>69</v>
      </c>
      <c r="D105" s="24" t="s">
        <v>70</v>
      </c>
      <c r="E105" s="24" t="s">
        <v>71</v>
      </c>
      <c r="F105" s="24" t="s">
        <v>72</v>
      </c>
    </row>
    <row r="106" spans="2:7">
      <c r="B106" s="25" t="s">
        <v>73</v>
      </c>
      <c r="C106" s="53"/>
      <c r="D106" s="54"/>
      <c r="E106" s="54"/>
      <c r="F106" s="54">
        <v>0</v>
      </c>
    </row>
    <row r="107" spans="2:7" ht="15">
      <c r="B107" s="55" t="s">
        <v>74</v>
      </c>
      <c r="C107" s="56">
        <v>69207266.530000001</v>
      </c>
      <c r="D107" s="33">
        <v>69207266.530000001</v>
      </c>
      <c r="E107" s="33">
        <v>0</v>
      </c>
      <c r="F107" s="33">
        <v>0</v>
      </c>
    </row>
    <row r="108" spans="2:7" ht="15">
      <c r="B108" s="55" t="s">
        <v>75</v>
      </c>
      <c r="C108" s="56">
        <v>2104479.54</v>
      </c>
      <c r="D108" s="33">
        <v>2104479.54</v>
      </c>
      <c r="E108" s="33">
        <v>0</v>
      </c>
      <c r="F108" s="33"/>
    </row>
    <row r="109" spans="2:7" ht="15">
      <c r="B109" s="57"/>
      <c r="C109" s="56"/>
      <c r="D109" s="33"/>
      <c r="E109" s="33"/>
      <c r="F109" s="33"/>
    </row>
    <row r="110" spans="2:7">
      <c r="B110" s="27" t="s">
        <v>76</v>
      </c>
      <c r="C110" s="56"/>
      <c r="D110" s="33"/>
      <c r="E110" s="33"/>
      <c r="F110" s="33">
        <v>0</v>
      </c>
    </row>
    <row r="111" spans="2:7">
      <c r="B111" s="27" t="s">
        <v>77</v>
      </c>
      <c r="C111" s="56">
        <v>1691217.62</v>
      </c>
      <c r="D111" s="33">
        <v>1691217.62</v>
      </c>
      <c r="E111" s="33">
        <v>0</v>
      </c>
      <c r="F111" s="33"/>
    </row>
    <row r="112" spans="2:7">
      <c r="B112" s="27" t="s">
        <v>78</v>
      </c>
      <c r="C112" s="56">
        <v>93800</v>
      </c>
      <c r="D112" s="33">
        <v>93800</v>
      </c>
      <c r="E112" s="33">
        <v>0</v>
      </c>
      <c r="F112" s="33"/>
    </row>
    <row r="113" spans="2:6">
      <c r="B113" s="27" t="s">
        <v>79</v>
      </c>
      <c r="C113" s="56">
        <v>1988956.59</v>
      </c>
      <c r="D113" s="33">
        <v>1988956.59</v>
      </c>
      <c r="E113" s="33">
        <v>0</v>
      </c>
      <c r="F113" s="33"/>
    </row>
    <row r="114" spans="2:6">
      <c r="B114" s="27" t="s">
        <v>80</v>
      </c>
      <c r="C114" s="56">
        <v>132197</v>
      </c>
      <c r="D114" s="33">
        <v>132197</v>
      </c>
      <c r="E114" s="33">
        <v>0</v>
      </c>
      <c r="F114" s="33"/>
    </row>
    <row r="115" spans="2:6">
      <c r="B115" s="27" t="s">
        <v>81</v>
      </c>
      <c r="C115" s="56">
        <v>520280</v>
      </c>
      <c r="D115" s="33">
        <v>520280</v>
      </c>
      <c r="E115" s="33">
        <v>0</v>
      </c>
      <c r="F115" s="33"/>
    </row>
    <row r="116" spans="2:6">
      <c r="B116" s="27" t="s">
        <v>82</v>
      </c>
      <c r="C116" s="56">
        <v>64000</v>
      </c>
      <c r="D116" s="33">
        <v>64000</v>
      </c>
      <c r="E116" s="33">
        <v>0</v>
      </c>
      <c r="F116" s="33"/>
    </row>
    <row r="117" spans="2:6">
      <c r="B117" s="27" t="s">
        <v>83</v>
      </c>
      <c r="C117" s="56">
        <v>63000</v>
      </c>
      <c r="D117" s="33">
        <v>63000</v>
      </c>
      <c r="E117" s="33">
        <v>0</v>
      </c>
      <c r="F117" s="33"/>
    </row>
    <row r="118" spans="2:6">
      <c r="B118" s="27" t="s">
        <v>84</v>
      </c>
      <c r="C118" s="56">
        <v>88392</v>
      </c>
      <c r="D118" s="33">
        <v>88392</v>
      </c>
      <c r="E118" s="33">
        <v>0</v>
      </c>
      <c r="F118" s="33"/>
    </row>
    <row r="119" spans="2:6">
      <c r="B119" s="27" t="s">
        <v>85</v>
      </c>
      <c r="C119" s="56">
        <v>274612.09000000003</v>
      </c>
      <c r="D119" s="33">
        <v>274612.09000000003</v>
      </c>
      <c r="E119" s="33">
        <v>0</v>
      </c>
      <c r="F119" s="33"/>
    </row>
    <row r="120" spans="2:6">
      <c r="B120" s="27" t="s">
        <v>86</v>
      </c>
      <c r="C120" s="56">
        <v>4116.84</v>
      </c>
      <c r="D120" s="33">
        <v>4116.84</v>
      </c>
      <c r="E120" s="33">
        <v>0</v>
      </c>
      <c r="F120" s="33"/>
    </row>
    <row r="121" spans="2:6">
      <c r="B121" s="27" t="s">
        <v>87</v>
      </c>
      <c r="C121" s="56">
        <v>2152827.58</v>
      </c>
      <c r="D121" s="33">
        <v>2152827.58</v>
      </c>
      <c r="E121" s="33">
        <v>0</v>
      </c>
      <c r="F121" s="33"/>
    </row>
    <row r="122" spans="2:6">
      <c r="B122" s="27" t="s">
        <v>88</v>
      </c>
      <c r="C122" s="56">
        <v>305590.90000000002</v>
      </c>
      <c r="D122" s="33">
        <v>305590.90000000002</v>
      </c>
      <c r="E122" s="33">
        <v>0</v>
      </c>
      <c r="F122" s="33"/>
    </row>
    <row r="123" spans="2:6">
      <c r="B123" s="27" t="s">
        <v>89</v>
      </c>
      <c r="C123" s="56">
        <v>426163.68</v>
      </c>
      <c r="D123" s="33">
        <v>426163.68</v>
      </c>
      <c r="E123" s="33">
        <v>0</v>
      </c>
      <c r="F123" s="33"/>
    </row>
    <row r="124" spans="2:6">
      <c r="B124" s="27" t="s">
        <v>90</v>
      </c>
      <c r="C124" s="56">
        <v>313800</v>
      </c>
      <c r="D124" s="33">
        <v>313800</v>
      </c>
      <c r="E124" s="33">
        <v>0</v>
      </c>
      <c r="F124" s="33"/>
    </row>
    <row r="125" spans="2:6">
      <c r="B125" s="27" t="s">
        <v>91</v>
      </c>
      <c r="C125" s="56">
        <v>2607069.7599999998</v>
      </c>
      <c r="D125" s="33">
        <v>2607069.7599999998</v>
      </c>
      <c r="E125" s="33">
        <v>0</v>
      </c>
      <c r="F125" s="33"/>
    </row>
    <row r="126" spans="2:6">
      <c r="B126" s="27" t="s">
        <v>92</v>
      </c>
      <c r="C126" s="56">
        <v>94650.8</v>
      </c>
      <c r="D126" s="33">
        <v>94650.8</v>
      </c>
      <c r="E126" s="33">
        <v>0</v>
      </c>
      <c r="F126" s="33"/>
    </row>
    <row r="127" spans="2:6">
      <c r="B127" s="27" t="s">
        <v>93</v>
      </c>
      <c r="C127" s="56">
        <v>1929074.96</v>
      </c>
      <c r="D127" s="33">
        <v>1929074.96</v>
      </c>
      <c r="E127" s="33">
        <v>0</v>
      </c>
      <c r="F127" s="33"/>
    </row>
    <row r="128" spans="2:6">
      <c r="B128" s="27" t="s">
        <v>94</v>
      </c>
      <c r="C128" s="56">
        <v>1604896.8</v>
      </c>
      <c r="D128" s="33">
        <v>1604896.8</v>
      </c>
      <c r="E128" s="33">
        <v>0</v>
      </c>
      <c r="F128" s="33"/>
    </row>
    <row r="129" spans="2:6">
      <c r="B129" s="27" t="s">
        <v>95</v>
      </c>
      <c r="C129" s="33">
        <v>536412.82999999996</v>
      </c>
      <c r="D129" s="33">
        <v>536412.82999999996</v>
      </c>
      <c r="E129" s="33">
        <v>0</v>
      </c>
      <c r="F129" s="33"/>
    </row>
    <row r="130" spans="2:6">
      <c r="B130" s="27"/>
      <c r="C130" s="56"/>
      <c r="D130" s="33"/>
      <c r="E130" s="33"/>
      <c r="F130" s="33">
        <v>0</v>
      </c>
    </row>
    <row r="131" spans="2:6">
      <c r="B131" s="27" t="s">
        <v>96</v>
      </c>
      <c r="C131" s="56"/>
      <c r="D131" s="33"/>
      <c r="E131" s="33">
        <v>0</v>
      </c>
      <c r="F131" s="33">
        <v>0</v>
      </c>
    </row>
    <row r="132" spans="2:6">
      <c r="B132" s="27" t="s">
        <v>97</v>
      </c>
      <c r="C132" s="56">
        <v>-331487.59999999998</v>
      </c>
      <c r="D132" s="33">
        <v>-331487.59999999998</v>
      </c>
      <c r="E132" s="33">
        <v>0</v>
      </c>
      <c r="F132" s="33"/>
    </row>
    <row r="133" spans="2:6">
      <c r="B133" s="27" t="s">
        <v>98</v>
      </c>
      <c r="C133" s="56">
        <v>-14070</v>
      </c>
      <c r="D133" s="33">
        <v>-14070</v>
      </c>
      <c r="E133" s="33">
        <v>0</v>
      </c>
      <c r="F133" s="33"/>
    </row>
    <row r="134" spans="2:6">
      <c r="B134" s="27" t="s">
        <v>99</v>
      </c>
      <c r="C134" s="56">
        <v>-818215.36</v>
      </c>
      <c r="D134" s="33">
        <v>-818215.36</v>
      </c>
      <c r="E134" s="33">
        <v>0</v>
      </c>
      <c r="F134" s="33"/>
    </row>
    <row r="135" spans="2:6">
      <c r="B135" s="27" t="s">
        <v>100</v>
      </c>
      <c r="C135" s="56">
        <v>-18869.93</v>
      </c>
      <c r="D135" s="33">
        <v>-18869.93</v>
      </c>
      <c r="E135" s="33">
        <v>0</v>
      </c>
      <c r="F135" s="33"/>
    </row>
    <row r="136" spans="2:6">
      <c r="B136" s="27" t="s">
        <v>101</v>
      </c>
      <c r="C136" s="56">
        <v>-33340.6</v>
      </c>
      <c r="D136" s="33">
        <v>-33340.6</v>
      </c>
      <c r="E136" s="33">
        <v>0</v>
      </c>
      <c r="F136" s="33"/>
    </row>
    <row r="137" spans="2:6">
      <c r="B137" s="27" t="s">
        <v>102</v>
      </c>
      <c r="C137" s="56">
        <v>-1066.67</v>
      </c>
      <c r="D137" s="33">
        <v>-1066.67</v>
      </c>
      <c r="E137" s="33">
        <v>0</v>
      </c>
      <c r="F137" s="33"/>
    </row>
    <row r="138" spans="2:6">
      <c r="B138" s="27" t="s">
        <v>103</v>
      </c>
      <c r="C138" s="56">
        <v>-7875</v>
      </c>
      <c r="D138" s="33">
        <v>-7875</v>
      </c>
      <c r="E138" s="33">
        <v>0</v>
      </c>
      <c r="F138" s="33"/>
    </row>
    <row r="139" spans="2:6">
      <c r="B139" s="27" t="s">
        <v>104</v>
      </c>
      <c r="C139" s="56">
        <v>-17676.8</v>
      </c>
      <c r="D139" s="33">
        <v>-17676.8</v>
      </c>
      <c r="E139" s="33">
        <v>0</v>
      </c>
      <c r="F139" s="33"/>
    </row>
    <row r="140" spans="2:6">
      <c r="B140" s="27" t="s">
        <v>105</v>
      </c>
      <c r="C140" s="56">
        <v>-16667.04</v>
      </c>
      <c r="D140" s="33">
        <v>-16667.04</v>
      </c>
      <c r="E140" s="33">
        <v>0</v>
      </c>
      <c r="F140" s="33"/>
    </row>
    <row r="141" spans="2:6">
      <c r="B141" s="27" t="s">
        <v>106</v>
      </c>
      <c r="C141" s="56">
        <v>-3493.07</v>
      </c>
      <c r="D141" s="33">
        <v>-3493.07</v>
      </c>
      <c r="E141" s="33">
        <v>0</v>
      </c>
      <c r="F141" s="33"/>
    </row>
    <row r="142" spans="2:6">
      <c r="B142" s="27" t="s">
        <v>107</v>
      </c>
      <c r="C142" s="56">
        <v>-980047.11</v>
      </c>
      <c r="D142" s="33">
        <v>-980047.11</v>
      </c>
      <c r="E142" s="33">
        <v>0</v>
      </c>
      <c r="F142" s="33"/>
    </row>
    <row r="143" spans="2:6">
      <c r="B143" s="27" t="s">
        <v>108</v>
      </c>
      <c r="C143" s="56">
        <v>-152795.45000000001</v>
      </c>
      <c r="D143" s="33">
        <v>-152795.45000000001</v>
      </c>
      <c r="E143" s="33">
        <v>0</v>
      </c>
      <c r="F143" s="33"/>
    </row>
    <row r="144" spans="2:6">
      <c r="B144" s="27" t="s">
        <v>109</v>
      </c>
      <c r="C144" s="56">
        <v>-28777.279999999999</v>
      </c>
      <c r="D144" s="33">
        <v>-28777.279999999999</v>
      </c>
      <c r="E144" s="33">
        <v>0</v>
      </c>
      <c r="F144" s="33"/>
    </row>
    <row r="145" spans="2:6">
      <c r="B145" s="27" t="s">
        <v>110</v>
      </c>
      <c r="C145" s="56">
        <v>-118650</v>
      </c>
      <c r="D145" s="33">
        <v>-118650</v>
      </c>
      <c r="E145" s="33">
        <v>0</v>
      </c>
      <c r="F145" s="33"/>
    </row>
    <row r="146" spans="2:6">
      <c r="B146" s="27" t="s">
        <v>111</v>
      </c>
      <c r="C146" s="56">
        <v>-179809.78</v>
      </c>
      <c r="D146" s="33">
        <v>-179809.78</v>
      </c>
      <c r="E146" s="33">
        <v>0</v>
      </c>
      <c r="F146" s="33"/>
    </row>
    <row r="147" spans="2:6">
      <c r="B147" s="27" t="s">
        <v>112</v>
      </c>
      <c r="C147" s="56">
        <v>-244622.16</v>
      </c>
      <c r="D147" s="33">
        <v>-244622.16</v>
      </c>
      <c r="E147" s="33">
        <v>0</v>
      </c>
      <c r="F147" s="33"/>
    </row>
    <row r="148" spans="2:6">
      <c r="B148" s="27" t="s">
        <v>113</v>
      </c>
      <c r="C148" s="56">
        <v>-15022.9</v>
      </c>
      <c r="D148" s="33">
        <v>-15022.9</v>
      </c>
      <c r="E148" s="33">
        <v>0</v>
      </c>
      <c r="F148" s="33"/>
    </row>
    <row r="149" spans="2:6">
      <c r="B149" s="27" t="s">
        <v>114</v>
      </c>
      <c r="C149" s="56">
        <v>-136195.29</v>
      </c>
      <c r="D149" s="33">
        <v>-136195.29</v>
      </c>
      <c r="E149" s="33">
        <v>0</v>
      </c>
      <c r="F149" s="33"/>
    </row>
    <row r="150" spans="2:6">
      <c r="B150" s="27" t="s">
        <v>115</v>
      </c>
      <c r="C150" s="56">
        <v>-197229.9</v>
      </c>
      <c r="D150" s="33">
        <v>-197229.9</v>
      </c>
      <c r="E150" s="33">
        <v>0</v>
      </c>
      <c r="F150" s="33"/>
    </row>
    <row r="151" spans="2:6">
      <c r="B151" s="27" t="s">
        <v>116</v>
      </c>
      <c r="C151" s="34">
        <v>-33480.519999999997</v>
      </c>
      <c r="D151" s="34">
        <v>-33480.519999999997</v>
      </c>
      <c r="E151" s="34">
        <v>0</v>
      </c>
      <c r="F151" s="33"/>
    </row>
    <row r="152" spans="2:6">
      <c r="B152" s="27"/>
      <c r="C152" s="58"/>
      <c r="D152" s="58"/>
      <c r="E152" s="58"/>
      <c r="F152" s="33"/>
    </row>
    <row r="153" spans="2:6" ht="15">
      <c r="B153" s="59"/>
      <c r="F153" s="34">
        <v>0</v>
      </c>
    </row>
    <row r="154" spans="2:6" ht="18" customHeight="1">
      <c r="C154" s="60">
        <f>SUM(C107:C151)</f>
        <v>82853413.060000017</v>
      </c>
      <c r="D154" s="60">
        <f>SUM(D107:D151)</f>
        <v>82853413.060000017</v>
      </c>
      <c r="E154" s="60">
        <f t="shared" ref="E154" si="0">SUM(E107:E151)</f>
        <v>0</v>
      </c>
      <c r="F154" s="61"/>
    </row>
    <row r="157" spans="2:6" ht="21.75" customHeight="1">
      <c r="B157" s="23" t="s">
        <v>117</v>
      </c>
      <c r="C157" s="24" t="s">
        <v>69</v>
      </c>
      <c r="D157" s="24" t="s">
        <v>70</v>
      </c>
      <c r="E157" s="24" t="s">
        <v>71</v>
      </c>
      <c r="F157" s="24" t="s">
        <v>72</v>
      </c>
    </row>
    <row r="158" spans="2:6">
      <c r="B158" s="25" t="s">
        <v>118</v>
      </c>
      <c r="C158" s="26"/>
      <c r="D158" s="26"/>
      <c r="E158" s="26"/>
      <c r="F158" s="26"/>
    </row>
    <row r="159" spans="2:6">
      <c r="B159" s="27"/>
      <c r="C159" s="28"/>
      <c r="D159" s="28"/>
      <c r="E159" s="28"/>
      <c r="F159" s="28"/>
    </row>
    <row r="160" spans="2:6">
      <c r="B160" s="27" t="s">
        <v>119</v>
      </c>
      <c r="C160" s="28"/>
      <c r="D160" s="28"/>
      <c r="E160" s="28"/>
      <c r="F160" s="28"/>
    </row>
    <row r="161" spans="2:6">
      <c r="B161" s="27"/>
      <c r="C161" s="28"/>
      <c r="D161" s="28"/>
      <c r="E161" s="28"/>
      <c r="F161" s="28"/>
    </row>
    <row r="162" spans="2:6">
      <c r="B162" s="27" t="s">
        <v>120</v>
      </c>
      <c r="C162" s="28"/>
      <c r="D162" s="28"/>
      <c r="E162" s="28"/>
      <c r="F162" s="28"/>
    </row>
    <row r="163" spans="2:6" ht="15">
      <c r="B163" s="59"/>
      <c r="C163" s="30"/>
      <c r="D163" s="30"/>
      <c r="E163" s="30"/>
      <c r="F163" s="30"/>
    </row>
    <row r="164" spans="2:6" ht="16.5" customHeight="1">
      <c r="C164" s="60">
        <f>SUM(C158:C163)</f>
        <v>0</v>
      </c>
      <c r="D164" s="24">
        <f t="shared" ref="D164:E164" si="1">SUM(D162:D163)</f>
        <v>0</v>
      </c>
      <c r="E164" s="24">
        <f t="shared" si="1"/>
        <v>0</v>
      </c>
      <c r="F164" s="61"/>
    </row>
    <row r="167" spans="2:6" ht="27" customHeight="1">
      <c r="B167" s="23" t="s">
        <v>121</v>
      </c>
      <c r="C167" s="24" t="s">
        <v>9</v>
      </c>
    </row>
    <row r="168" spans="2:6">
      <c r="B168" s="25" t="s">
        <v>122</v>
      </c>
      <c r="C168" s="26"/>
    </row>
    <row r="169" spans="2:6">
      <c r="B169" s="27"/>
      <c r="C169" s="28"/>
    </row>
    <row r="170" spans="2:6">
      <c r="B170" s="29"/>
      <c r="C170" s="30"/>
    </row>
    <row r="171" spans="2:6" ht="15" customHeight="1">
      <c r="C171" s="24">
        <f>SUM(C169:C170)</f>
        <v>0</v>
      </c>
    </row>
    <row r="172" spans="2:6" ht="15">
      <c r="B172"/>
    </row>
    <row r="174" spans="2:6" ht="22.5" customHeight="1">
      <c r="B174" s="62" t="s">
        <v>123</v>
      </c>
      <c r="C174" s="63" t="s">
        <v>9</v>
      </c>
      <c r="D174" s="64" t="s">
        <v>124</v>
      </c>
    </row>
    <row r="175" spans="2:6">
      <c r="B175" s="65"/>
      <c r="C175" s="66"/>
      <c r="D175" s="67"/>
    </row>
    <row r="176" spans="2:6">
      <c r="B176" s="68"/>
      <c r="C176" s="69"/>
      <c r="D176" s="70"/>
    </row>
    <row r="177" spans="2:6">
      <c r="B177" s="71"/>
      <c r="C177" s="72"/>
      <c r="D177" s="72"/>
    </row>
    <row r="178" spans="2:6">
      <c r="B178" s="71"/>
      <c r="C178" s="72"/>
      <c r="D178" s="72"/>
    </row>
    <row r="179" spans="2:6">
      <c r="B179" s="73"/>
      <c r="C179" s="74"/>
      <c r="D179" s="74"/>
    </row>
    <row r="180" spans="2:6" ht="14.25" customHeight="1">
      <c r="C180" s="24">
        <f t="shared" ref="C180" si="2">SUM(C178:C179)</f>
        <v>0</v>
      </c>
      <c r="D180" s="24"/>
    </row>
    <row r="184" spans="2:6">
      <c r="B184" s="17" t="s">
        <v>125</v>
      </c>
    </row>
    <row r="186" spans="2:6" ht="20.25" customHeight="1">
      <c r="B186" s="62" t="s">
        <v>126</v>
      </c>
      <c r="C186" s="63" t="s">
        <v>9</v>
      </c>
      <c r="D186" s="24" t="s">
        <v>42</v>
      </c>
      <c r="E186" s="24" t="s">
        <v>43</v>
      </c>
      <c r="F186" s="24" t="s">
        <v>44</v>
      </c>
    </row>
    <row r="187" spans="2:6">
      <c r="B187" s="25" t="s">
        <v>127</v>
      </c>
      <c r="C187" s="54"/>
      <c r="D187" s="54"/>
      <c r="E187" s="54"/>
      <c r="F187" s="54"/>
    </row>
    <row r="188" spans="2:6">
      <c r="B188" s="27" t="s">
        <v>128</v>
      </c>
      <c r="C188" s="33"/>
      <c r="D188" s="33"/>
      <c r="E188" s="33"/>
      <c r="F188" s="33"/>
    </row>
    <row r="189" spans="2:6">
      <c r="B189" s="27" t="s">
        <v>129</v>
      </c>
      <c r="C189" s="33">
        <v>364024.39</v>
      </c>
      <c r="D189" s="33">
        <v>364024.39</v>
      </c>
      <c r="E189" s="33"/>
      <c r="F189" s="33"/>
    </row>
    <row r="190" spans="2:6">
      <c r="B190" s="27" t="s">
        <v>130</v>
      </c>
      <c r="C190" s="33">
        <v>553211.31000000006</v>
      </c>
      <c r="D190" s="33">
        <v>553211.31000000006</v>
      </c>
      <c r="E190" s="33"/>
      <c r="F190" s="33"/>
    </row>
    <row r="191" spans="2:6">
      <c r="B191" s="27" t="s">
        <v>131</v>
      </c>
      <c r="C191" s="33">
        <v>757</v>
      </c>
      <c r="D191" s="33">
        <v>757</v>
      </c>
      <c r="E191" s="33"/>
      <c r="F191" s="33"/>
    </row>
    <row r="192" spans="2:6">
      <c r="B192" s="27" t="s">
        <v>132</v>
      </c>
      <c r="C192" s="33">
        <v>999541.79</v>
      </c>
      <c r="D192" s="33">
        <v>999541.79</v>
      </c>
      <c r="E192" s="33"/>
      <c r="F192" s="33"/>
    </row>
    <row r="193" spans="2:6">
      <c r="B193" s="27" t="s">
        <v>133</v>
      </c>
      <c r="C193" s="33">
        <v>665793.62</v>
      </c>
      <c r="D193" s="33">
        <v>665793.62</v>
      </c>
      <c r="E193" s="33"/>
      <c r="F193" s="33"/>
    </row>
    <row r="194" spans="2:6">
      <c r="B194" s="27" t="s">
        <v>134</v>
      </c>
      <c r="C194" s="33">
        <v>1940498.26</v>
      </c>
      <c r="D194" s="33">
        <v>1940498.26</v>
      </c>
      <c r="E194" s="33"/>
      <c r="F194" s="33"/>
    </row>
    <row r="195" spans="2:6">
      <c r="B195" s="27" t="s">
        <v>135</v>
      </c>
      <c r="C195" s="33">
        <v>250465.3</v>
      </c>
      <c r="D195" s="33">
        <v>250465.3</v>
      </c>
      <c r="E195" s="33"/>
      <c r="F195" s="33"/>
    </row>
    <row r="196" spans="2:6">
      <c r="B196" s="27" t="s">
        <v>136</v>
      </c>
      <c r="C196" s="33">
        <v>-200874.89</v>
      </c>
      <c r="D196" s="33">
        <v>-200874.89</v>
      </c>
      <c r="E196" s="33"/>
      <c r="F196" s="33"/>
    </row>
    <row r="197" spans="2:6">
      <c r="B197" s="27" t="s">
        <v>137</v>
      </c>
      <c r="C197" s="33">
        <v>343062.77</v>
      </c>
      <c r="D197" s="33">
        <v>343062.77</v>
      </c>
      <c r="E197" s="33"/>
      <c r="F197" s="33"/>
    </row>
    <row r="198" spans="2:6">
      <c r="B198" s="27" t="s">
        <v>138</v>
      </c>
      <c r="C198" s="33">
        <v>1307.3599999999999</v>
      </c>
      <c r="D198" s="33">
        <v>1307.3599999999999</v>
      </c>
      <c r="E198" s="33"/>
      <c r="F198" s="33"/>
    </row>
    <row r="199" spans="2:6">
      <c r="B199" s="27" t="s">
        <v>139</v>
      </c>
      <c r="C199" s="33">
        <v>73.150000000000006</v>
      </c>
      <c r="D199" s="33">
        <v>73.150000000000006</v>
      </c>
      <c r="E199" s="33"/>
      <c r="F199" s="33"/>
    </row>
    <row r="200" spans="2:6">
      <c r="B200" s="27" t="s">
        <v>140</v>
      </c>
      <c r="C200" s="33">
        <v>931.4</v>
      </c>
      <c r="D200" s="33">
        <v>931.4</v>
      </c>
      <c r="E200" s="33"/>
      <c r="F200" s="33"/>
    </row>
    <row r="201" spans="2:6">
      <c r="B201" s="27" t="s">
        <v>141</v>
      </c>
      <c r="C201" s="33">
        <v>660498.43999999994</v>
      </c>
      <c r="D201" s="33">
        <v>660498.43999999994</v>
      </c>
      <c r="E201" s="33"/>
      <c r="F201" s="33"/>
    </row>
    <row r="202" spans="2:6">
      <c r="B202" s="27" t="s">
        <v>142</v>
      </c>
      <c r="C202" s="33">
        <v>89028.3</v>
      </c>
      <c r="D202" s="33">
        <v>89028.3</v>
      </c>
      <c r="E202" s="33"/>
      <c r="F202" s="33"/>
    </row>
    <row r="203" spans="2:6">
      <c r="B203" s="27" t="s">
        <v>143</v>
      </c>
      <c r="C203" s="33">
        <v>8363.61</v>
      </c>
      <c r="D203" s="33">
        <v>8363.61</v>
      </c>
      <c r="E203" s="33"/>
      <c r="F203" s="33"/>
    </row>
    <row r="204" spans="2:6">
      <c r="B204" s="27" t="s">
        <v>144</v>
      </c>
      <c r="C204" s="33">
        <v>29762.51</v>
      </c>
      <c r="D204" s="33">
        <v>29762.51</v>
      </c>
      <c r="E204" s="33"/>
      <c r="F204" s="33"/>
    </row>
    <row r="205" spans="2:6">
      <c r="B205" s="27" t="s">
        <v>145</v>
      </c>
      <c r="C205" s="33">
        <v>-1412163.3</v>
      </c>
      <c r="D205" s="33">
        <v>-1412163.3</v>
      </c>
      <c r="E205" s="33"/>
      <c r="F205" s="33"/>
    </row>
    <row r="206" spans="2:6">
      <c r="B206" s="27" t="s">
        <v>146</v>
      </c>
      <c r="C206" s="33">
        <v>4000.43</v>
      </c>
      <c r="D206" s="33">
        <v>4000.43</v>
      </c>
      <c r="E206" s="33"/>
      <c r="F206" s="33"/>
    </row>
    <row r="207" spans="2:6">
      <c r="B207" s="27" t="s">
        <v>147</v>
      </c>
      <c r="C207" s="33">
        <v>1262.56</v>
      </c>
      <c r="D207" s="33">
        <v>1262.56</v>
      </c>
      <c r="E207" s="33"/>
      <c r="F207" s="33"/>
    </row>
    <row r="208" spans="2:6">
      <c r="B208" s="27" t="s">
        <v>148</v>
      </c>
      <c r="C208" s="33">
        <v>30002</v>
      </c>
      <c r="D208" s="33">
        <v>30002</v>
      </c>
      <c r="E208" s="33"/>
      <c r="F208" s="33"/>
    </row>
    <row r="209" spans="2:6">
      <c r="B209" s="27" t="s">
        <v>149</v>
      </c>
      <c r="C209" s="33">
        <v>117.07</v>
      </c>
      <c r="D209" s="33">
        <v>117.07</v>
      </c>
      <c r="E209" s="33"/>
      <c r="F209" s="33"/>
    </row>
    <row r="210" spans="2:6">
      <c r="B210" s="27" t="s">
        <v>150</v>
      </c>
      <c r="C210" s="33">
        <v>158910</v>
      </c>
      <c r="D210" s="33">
        <v>158910</v>
      </c>
      <c r="E210" s="33"/>
      <c r="F210" s="33"/>
    </row>
    <row r="211" spans="2:6">
      <c r="B211" s="27" t="s">
        <v>151</v>
      </c>
      <c r="C211" s="33">
        <v>-6954764.1699999999</v>
      </c>
      <c r="D211" s="33">
        <v>-6954764.1699999999</v>
      </c>
      <c r="E211" s="33"/>
      <c r="F211" s="33"/>
    </row>
    <row r="212" spans="2:6">
      <c r="B212" s="27" t="s">
        <v>152</v>
      </c>
      <c r="C212" s="33">
        <v>7483807.3700000001</v>
      </c>
      <c r="D212" s="33">
        <v>7483807.3700000001</v>
      </c>
      <c r="E212" s="33"/>
      <c r="F212" s="33"/>
    </row>
    <row r="213" spans="2:6">
      <c r="B213" s="27" t="s">
        <v>153</v>
      </c>
      <c r="C213" s="33">
        <v>-749386.2</v>
      </c>
      <c r="D213" s="33">
        <v>-749386.2</v>
      </c>
      <c r="E213" s="33"/>
      <c r="F213" s="33"/>
    </row>
    <row r="214" spans="2:6">
      <c r="B214" s="27"/>
      <c r="C214" s="33">
        <v>-1130.04</v>
      </c>
      <c r="D214" s="33">
        <v>-1130.04</v>
      </c>
      <c r="E214" s="33"/>
      <c r="F214" s="33"/>
    </row>
    <row r="215" spans="2:6">
      <c r="B215" s="27" t="s">
        <v>154</v>
      </c>
      <c r="E215" s="33"/>
      <c r="F215" s="33"/>
    </row>
    <row r="216" spans="2:6">
      <c r="B216" s="29"/>
      <c r="C216" s="34"/>
      <c r="D216" s="34"/>
      <c r="E216" s="34"/>
      <c r="F216" s="34"/>
    </row>
    <row r="217" spans="2:6" ht="16.5" customHeight="1">
      <c r="C217" s="60">
        <f>SUM(C188:C216)</f>
        <v>4267100.0400000019</v>
      </c>
      <c r="D217" s="60">
        <f>SUM(D188:D216)</f>
        <v>4267100.0400000019</v>
      </c>
      <c r="E217" s="24">
        <f t="shared" ref="E217:F217" si="3">SUM(E215:E216)</f>
        <v>0</v>
      </c>
      <c r="F217" s="24">
        <f t="shared" si="3"/>
        <v>0</v>
      </c>
    </row>
    <row r="221" spans="2:6" ht="20.25" customHeight="1">
      <c r="B221" s="62" t="s">
        <v>155</v>
      </c>
      <c r="C221" s="63" t="s">
        <v>9</v>
      </c>
      <c r="D221" s="24" t="s">
        <v>156</v>
      </c>
      <c r="E221" s="24" t="s">
        <v>124</v>
      </c>
    </row>
    <row r="222" spans="2:6">
      <c r="B222" s="75" t="s">
        <v>157</v>
      </c>
      <c r="C222" s="76"/>
      <c r="D222" s="77"/>
      <c r="E222" s="78"/>
    </row>
    <row r="223" spans="2:6">
      <c r="B223" s="79"/>
      <c r="C223" s="80"/>
      <c r="D223" s="81"/>
      <c r="E223" s="82"/>
    </row>
    <row r="224" spans="2:6">
      <c r="B224" s="83"/>
      <c r="C224" s="84"/>
      <c r="D224" s="85"/>
      <c r="E224" s="86"/>
    </row>
    <row r="225" spans="2:5" ht="16.5" customHeight="1">
      <c r="C225" s="24">
        <f>SUM(C223:C224)</f>
        <v>0</v>
      </c>
      <c r="D225" s="87"/>
      <c r="E225" s="88"/>
    </row>
    <row r="228" spans="2:5" ht="27.75" customHeight="1">
      <c r="B228" s="62" t="s">
        <v>158</v>
      </c>
      <c r="C228" s="63" t="s">
        <v>9</v>
      </c>
      <c r="D228" s="24" t="s">
        <v>156</v>
      </c>
      <c r="E228" s="24" t="s">
        <v>124</v>
      </c>
    </row>
    <row r="229" spans="2:5">
      <c r="B229" s="75" t="s">
        <v>159</v>
      </c>
      <c r="C229" s="76"/>
      <c r="D229" s="77"/>
      <c r="E229" s="78"/>
    </row>
    <row r="230" spans="2:5">
      <c r="B230" s="79"/>
      <c r="C230" s="80"/>
      <c r="D230" s="81"/>
      <c r="E230" s="82"/>
    </row>
    <row r="231" spans="2:5">
      <c r="B231" s="83"/>
      <c r="C231" s="84"/>
      <c r="D231" s="85"/>
      <c r="E231" s="86"/>
    </row>
    <row r="232" spans="2:5" ht="15" customHeight="1">
      <c r="C232" s="24">
        <f>SUM(C230:C231)</f>
        <v>0</v>
      </c>
      <c r="D232" s="87"/>
      <c r="E232" s="88"/>
    </row>
    <row r="233" spans="2:5" ht="15">
      <c r="B233"/>
    </row>
    <row r="235" spans="2:5" ht="24" customHeight="1">
      <c r="B235" s="62" t="s">
        <v>160</v>
      </c>
      <c r="C235" s="63" t="s">
        <v>9</v>
      </c>
      <c r="D235" s="24" t="s">
        <v>156</v>
      </c>
      <c r="E235" s="24" t="s">
        <v>124</v>
      </c>
    </row>
    <row r="236" spans="2:5">
      <c r="B236" s="75" t="s">
        <v>161</v>
      </c>
      <c r="C236" s="76"/>
      <c r="D236" s="77"/>
      <c r="E236" s="78"/>
    </row>
    <row r="237" spans="2:5">
      <c r="B237" s="79"/>
      <c r="C237" s="80"/>
      <c r="D237" s="81"/>
      <c r="E237" s="82"/>
    </row>
    <row r="238" spans="2:5">
      <c r="B238" s="83"/>
      <c r="C238" s="84"/>
      <c r="D238" s="85"/>
      <c r="E238" s="86"/>
    </row>
    <row r="239" spans="2:5" ht="16.5" customHeight="1">
      <c r="C239" s="24">
        <f>SUM(C237:C238)</f>
        <v>0</v>
      </c>
      <c r="D239" s="87"/>
      <c r="E239" s="88"/>
    </row>
    <row r="242" spans="2:5" ht="24" customHeight="1">
      <c r="B242" s="62" t="s">
        <v>162</v>
      </c>
      <c r="C242" s="63" t="s">
        <v>9</v>
      </c>
      <c r="D242" s="89" t="s">
        <v>156</v>
      </c>
      <c r="E242" s="89" t="s">
        <v>60</v>
      </c>
    </row>
    <row r="243" spans="2:5">
      <c r="B243" s="75" t="s">
        <v>163</v>
      </c>
      <c r="C243" s="26"/>
      <c r="D243" s="26">
        <v>0</v>
      </c>
      <c r="E243" s="26">
        <v>0</v>
      </c>
    </row>
    <row r="244" spans="2:5">
      <c r="B244" s="27" t="s">
        <v>164</v>
      </c>
      <c r="C244" s="28">
        <v>-227999.12</v>
      </c>
      <c r="D244" s="28">
        <v>0</v>
      </c>
      <c r="E244" s="28">
        <v>0</v>
      </c>
    </row>
    <row r="245" spans="2:5">
      <c r="B245" s="29"/>
      <c r="C245" s="90"/>
      <c r="D245" s="90">
        <v>0</v>
      </c>
      <c r="E245" s="90">
        <v>0</v>
      </c>
    </row>
    <row r="246" spans="2:5" ht="18.75" customHeight="1">
      <c r="C246" s="31">
        <f>SUM(C244:C245)</f>
        <v>-227999.12</v>
      </c>
      <c r="D246" s="87"/>
      <c r="E246" s="88"/>
    </row>
    <row r="250" spans="2:5">
      <c r="B250" s="17" t="s">
        <v>165</v>
      </c>
    </row>
    <row r="251" spans="2:5">
      <c r="B251" s="17"/>
    </row>
    <row r="252" spans="2:5">
      <c r="B252" s="17" t="s">
        <v>166</v>
      </c>
    </row>
    <row r="254" spans="2:5" ht="24" customHeight="1">
      <c r="B254" s="91" t="s">
        <v>167</v>
      </c>
      <c r="C254" s="92" t="s">
        <v>9</v>
      </c>
      <c r="D254" s="24" t="s">
        <v>168</v>
      </c>
      <c r="E254" s="24" t="s">
        <v>60</v>
      </c>
    </row>
    <row r="255" spans="2:5">
      <c r="B255" s="25" t="s">
        <v>169</v>
      </c>
      <c r="C255" s="54"/>
      <c r="D255" s="54"/>
      <c r="E255" s="54"/>
    </row>
    <row r="256" spans="2:5">
      <c r="B256" s="27" t="s">
        <v>170</v>
      </c>
      <c r="C256" s="33">
        <v>5015</v>
      </c>
      <c r="D256" s="33"/>
      <c r="E256" s="33"/>
    </row>
    <row r="257" spans="2:5">
      <c r="B257" s="27" t="s">
        <v>171</v>
      </c>
      <c r="C257" s="33">
        <v>1536</v>
      </c>
      <c r="D257" s="33"/>
      <c r="E257" s="33"/>
    </row>
    <row r="258" spans="2:5">
      <c r="B258" s="27" t="s">
        <v>172</v>
      </c>
      <c r="C258" s="33">
        <v>69552</v>
      </c>
      <c r="D258" s="33"/>
      <c r="E258" s="33"/>
    </row>
    <row r="259" spans="2:5">
      <c r="B259" s="27" t="s">
        <v>173</v>
      </c>
      <c r="C259" s="33">
        <v>2695</v>
      </c>
      <c r="D259" s="33"/>
      <c r="E259" s="33"/>
    </row>
    <row r="260" spans="2:5">
      <c r="B260" s="27" t="s">
        <v>174</v>
      </c>
      <c r="C260" s="33">
        <v>400</v>
      </c>
      <c r="D260" s="33"/>
      <c r="E260" s="33"/>
    </row>
    <row r="261" spans="2:5">
      <c r="B261" s="27" t="s">
        <v>175</v>
      </c>
      <c r="C261" s="33">
        <v>4.2300000000000004</v>
      </c>
      <c r="D261" s="33"/>
      <c r="E261" s="33"/>
    </row>
    <row r="262" spans="2:5">
      <c r="B262" s="27" t="s">
        <v>176</v>
      </c>
      <c r="C262" s="33">
        <v>40000</v>
      </c>
      <c r="D262" s="33"/>
      <c r="E262" s="33"/>
    </row>
    <row r="263" spans="2:5">
      <c r="B263" s="27"/>
      <c r="C263" s="33"/>
      <c r="D263" s="33"/>
      <c r="E263" s="33"/>
    </row>
    <row r="264" spans="2:5">
      <c r="B264" s="27"/>
      <c r="C264" s="33"/>
      <c r="D264" s="33"/>
      <c r="E264" s="33"/>
    </row>
    <row r="265" spans="2:5" ht="25.5">
      <c r="B265" s="93" t="s">
        <v>177</v>
      </c>
      <c r="C265" s="33"/>
      <c r="D265" s="33"/>
      <c r="E265" s="33"/>
    </row>
    <row r="266" spans="2:5">
      <c r="B266" s="93" t="s">
        <v>178</v>
      </c>
      <c r="C266" s="33">
        <v>6380970.29</v>
      </c>
      <c r="D266" s="33"/>
      <c r="E266" s="33"/>
    </row>
    <row r="267" spans="2:5">
      <c r="B267" s="93" t="s">
        <v>179</v>
      </c>
      <c r="C267" s="33">
        <v>1845869.42</v>
      </c>
      <c r="D267" s="33"/>
      <c r="E267" s="33"/>
    </row>
    <row r="268" spans="2:5">
      <c r="B268" s="93" t="s">
        <v>180</v>
      </c>
      <c r="C268" s="33">
        <v>1507168.11</v>
      </c>
      <c r="D268" s="33"/>
      <c r="E268" s="33"/>
    </row>
    <row r="269" spans="2:5">
      <c r="B269" s="93" t="s">
        <v>181</v>
      </c>
      <c r="C269" s="33">
        <v>40000</v>
      </c>
      <c r="D269" s="33"/>
      <c r="E269" s="33"/>
    </row>
    <row r="270" spans="2:5">
      <c r="B270" s="29"/>
      <c r="C270" s="34"/>
      <c r="D270" s="34"/>
      <c r="E270" s="34"/>
    </row>
    <row r="271" spans="2:5" ht="15.75" customHeight="1">
      <c r="C271" s="31">
        <f>SUM(C256:C270)</f>
        <v>9893210.0500000007</v>
      </c>
      <c r="D271" s="87"/>
      <c r="E271" s="88"/>
    </row>
    <row r="274" spans="2:5" ht="24.75" customHeight="1">
      <c r="B274" s="91" t="s">
        <v>182</v>
      </c>
      <c r="C274" s="92" t="s">
        <v>9</v>
      </c>
      <c r="D274" s="24" t="s">
        <v>168</v>
      </c>
      <c r="E274" s="24" t="s">
        <v>60</v>
      </c>
    </row>
    <row r="275" spans="2:5" ht="25.5">
      <c r="B275" s="94" t="s">
        <v>183</v>
      </c>
      <c r="C275" s="54"/>
      <c r="D275" s="54"/>
      <c r="E275" s="54"/>
    </row>
    <row r="276" spans="2:5">
      <c r="B276" s="27"/>
      <c r="C276" s="33"/>
      <c r="D276" s="33"/>
      <c r="E276" s="33"/>
    </row>
    <row r="277" spans="2:5">
      <c r="B277" s="27"/>
      <c r="C277" s="33"/>
      <c r="D277" s="33"/>
      <c r="E277" s="33"/>
    </row>
    <row r="278" spans="2:5">
      <c r="B278" s="29"/>
      <c r="C278" s="34"/>
      <c r="D278" s="34"/>
      <c r="E278" s="34"/>
    </row>
    <row r="279" spans="2:5" ht="16.5" customHeight="1">
      <c r="C279" s="24">
        <f>SUM(C277:C278)</f>
        <v>0</v>
      </c>
      <c r="D279" s="87"/>
      <c r="E279" s="88"/>
    </row>
    <row r="283" spans="2:5">
      <c r="B283" s="17" t="s">
        <v>184</v>
      </c>
    </row>
    <row r="285" spans="2:5" ht="26.25" customHeight="1">
      <c r="B285" s="91" t="s">
        <v>185</v>
      </c>
      <c r="C285" s="92" t="s">
        <v>9</v>
      </c>
      <c r="D285" s="24" t="s">
        <v>186</v>
      </c>
      <c r="E285" s="24" t="s">
        <v>187</v>
      </c>
    </row>
    <row r="286" spans="2:5">
      <c r="B286" s="25" t="s">
        <v>188</v>
      </c>
      <c r="C286" s="54"/>
      <c r="D286" s="54"/>
      <c r="E286" s="54">
        <v>0</v>
      </c>
    </row>
    <row r="287" spans="2:5">
      <c r="B287" s="27" t="s">
        <v>189</v>
      </c>
      <c r="C287" s="33">
        <v>3362124.53</v>
      </c>
      <c r="D287" s="95">
        <v>0.5231651727908081</v>
      </c>
      <c r="E287" s="33"/>
    </row>
    <row r="288" spans="2:5">
      <c r="B288" s="27" t="s">
        <v>190</v>
      </c>
      <c r="C288" s="33">
        <v>940653.49</v>
      </c>
      <c r="D288" s="95">
        <v>0.1463708858018197</v>
      </c>
      <c r="E288" s="33"/>
    </row>
    <row r="289" spans="2:5">
      <c r="B289" s="27" t="s">
        <v>191</v>
      </c>
      <c r="C289" s="33">
        <v>192250.74</v>
      </c>
      <c r="D289" s="95">
        <v>2.9915278483530983E-2</v>
      </c>
      <c r="E289" s="33"/>
    </row>
    <row r="290" spans="2:5">
      <c r="B290" s="27" t="s">
        <v>192</v>
      </c>
      <c r="C290" s="33">
        <v>514692.31</v>
      </c>
      <c r="D290" s="95">
        <v>8.0088970201008636E-2</v>
      </c>
      <c r="E290" s="33"/>
    </row>
    <row r="291" spans="2:5">
      <c r="B291" s="27" t="s">
        <v>193</v>
      </c>
      <c r="C291" s="33">
        <v>209818.96</v>
      </c>
      <c r="D291" s="95">
        <v>3.2648990685418676E-2</v>
      </c>
      <c r="E291" s="33"/>
    </row>
    <row r="292" spans="2:5">
      <c r="B292" s="27" t="s">
        <v>194</v>
      </c>
      <c r="C292" s="33">
        <v>46448.53</v>
      </c>
      <c r="D292" s="95">
        <v>7.2276481749856646E-3</v>
      </c>
      <c r="E292" s="33"/>
    </row>
    <row r="293" spans="2:5">
      <c r="B293" s="27" t="s">
        <v>195</v>
      </c>
      <c r="C293" s="33">
        <v>3788.4</v>
      </c>
      <c r="D293" s="95">
        <v>5.8949599365395826E-4</v>
      </c>
      <c r="E293" s="33"/>
    </row>
    <row r="294" spans="2:5">
      <c r="B294" s="27" t="s">
        <v>196</v>
      </c>
      <c r="C294" s="33">
        <v>88665.97</v>
      </c>
      <c r="D294" s="95">
        <v>1.3796915343797397E-2</v>
      </c>
      <c r="E294" s="33"/>
    </row>
    <row r="295" spans="2:5">
      <c r="B295" s="27" t="s">
        <v>197</v>
      </c>
      <c r="C295" s="33">
        <v>11104.89</v>
      </c>
      <c r="D295" s="95">
        <v>1.7279823051863331E-3</v>
      </c>
      <c r="E295" s="33"/>
    </row>
    <row r="296" spans="2:5">
      <c r="B296" s="27" t="s">
        <v>198</v>
      </c>
      <c r="C296" s="33">
        <v>3202.31</v>
      </c>
      <c r="D296" s="95">
        <v>4.9829714798807067E-4</v>
      </c>
      <c r="E296" s="33"/>
    </row>
    <row r="297" spans="2:5">
      <c r="B297" s="27" t="s">
        <v>199</v>
      </c>
      <c r="C297" s="33">
        <v>1052</v>
      </c>
      <c r="D297" s="95">
        <v>1.6369701861576499E-4</v>
      </c>
      <c r="E297" s="33"/>
    </row>
    <row r="298" spans="2:5">
      <c r="B298" s="27" t="s">
        <v>200</v>
      </c>
      <c r="C298" s="33">
        <v>7978.17</v>
      </c>
      <c r="D298" s="95">
        <v>1.241447379286823E-3</v>
      </c>
      <c r="E298" s="33"/>
    </row>
    <row r="299" spans="2:5">
      <c r="B299" s="27" t="s">
        <v>201</v>
      </c>
      <c r="C299" s="33">
        <v>8759.16</v>
      </c>
      <c r="D299" s="95">
        <v>1.3629737429453081E-3</v>
      </c>
      <c r="E299" s="33"/>
    </row>
    <row r="300" spans="2:5">
      <c r="B300" s="27" t="s">
        <v>202</v>
      </c>
      <c r="C300" s="33">
        <v>21706.38</v>
      </c>
      <c r="D300" s="95">
        <v>3.3776327860654651E-3</v>
      </c>
      <c r="E300" s="33"/>
    </row>
    <row r="301" spans="2:5">
      <c r="B301" s="27" t="s">
        <v>203</v>
      </c>
      <c r="C301" s="33">
        <v>5562.3</v>
      </c>
      <c r="D301" s="95">
        <v>8.6552464510120694E-4</v>
      </c>
      <c r="E301" s="33"/>
    </row>
    <row r="302" spans="2:5">
      <c r="B302" s="27" t="s">
        <v>204</v>
      </c>
      <c r="C302" s="33">
        <v>34684</v>
      </c>
      <c r="D302" s="95">
        <v>5.3970222373281307E-3</v>
      </c>
      <c r="E302" s="33"/>
    </row>
    <row r="303" spans="2:5">
      <c r="B303" s="27" t="s">
        <v>205</v>
      </c>
      <c r="C303" s="33">
        <v>4981.74</v>
      </c>
      <c r="D303" s="95">
        <v>7.7518629802176913E-4</v>
      </c>
      <c r="E303" s="33"/>
    </row>
    <row r="304" spans="2:5">
      <c r="B304" s="27" t="s">
        <v>206</v>
      </c>
      <c r="C304" s="33">
        <v>257539.86</v>
      </c>
      <c r="D304" s="95">
        <v>4.0074626669887363E-2</v>
      </c>
      <c r="E304" s="33"/>
    </row>
    <row r="305" spans="2:5">
      <c r="B305" s="27" t="s">
        <v>207</v>
      </c>
      <c r="C305" s="33">
        <v>11418.75</v>
      </c>
      <c r="D305" s="95">
        <v>1.7768206571471166E-3</v>
      </c>
      <c r="E305" s="33"/>
    </row>
    <row r="306" spans="2:5">
      <c r="B306" s="27" t="s">
        <v>208</v>
      </c>
      <c r="C306" s="33">
        <v>5909.99</v>
      </c>
      <c r="D306" s="95">
        <v>9.1962713217584114E-4</v>
      </c>
      <c r="E306" s="33"/>
    </row>
    <row r="307" spans="2:5">
      <c r="B307" s="27" t="s">
        <v>209</v>
      </c>
      <c r="C307" s="33">
        <v>90723</v>
      </c>
      <c r="D307" s="95">
        <v>1.4117000589237687E-2</v>
      </c>
      <c r="E307" s="33"/>
    </row>
    <row r="308" spans="2:5">
      <c r="B308" s="27" t="s">
        <v>210</v>
      </c>
      <c r="C308" s="33">
        <v>4395</v>
      </c>
      <c r="D308" s="95">
        <v>6.838863087607292E-4</v>
      </c>
      <c r="E308" s="33"/>
    </row>
    <row r="309" spans="2:5">
      <c r="B309" s="27" t="s">
        <v>211</v>
      </c>
      <c r="C309" s="33">
        <v>1823</v>
      </c>
      <c r="D309" s="95">
        <v>2.836688830195243E-4</v>
      </c>
      <c r="E309" s="33"/>
    </row>
    <row r="310" spans="2:5">
      <c r="B310" s="27" t="s">
        <v>212</v>
      </c>
      <c r="C310" s="33">
        <v>34800</v>
      </c>
      <c r="D310" s="95">
        <v>5.4150724789245458E-3</v>
      </c>
      <c r="E310" s="33"/>
    </row>
    <row r="311" spans="2:5">
      <c r="B311" s="27" t="s">
        <v>213</v>
      </c>
      <c r="C311" s="33">
        <v>469.57</v>
      </c>
      <c r="D311" s="95">
        <v>7.3067689193350539E-5</v>
      </c>
      <c r="E311" s="33"/>
    </row>
    <row r="312" spans="2:5">
      <c r="B312" s="27" t="s">
        <v>214</v>
      </c>
      <c r="C312" s="33">
        <v>9860</v>
      </c>
      <c r="D312" s="95">
        <v>1.5342705356952879E-3</v>
      </c>
      <c r="E312" s="33"/>
    </row>
    <row r="313" spans="2:5">
      <c r="B313" s="27" t="s">
        <v>215</v>
      </c>
      <c r="C313" s="33">
        <v>174703.12</v>
      </c>
      <c r="D313" s="95">
        <v>2.7184771755581962E-2</v>
      </c>
      <c r="E313" s="33"/>
    </row>
    <row r="314" spans="2:5">
      <c r="B314" s="27" t="s">
        <v>216</v>
      </c>
      <c r="C314" s="33">
        <v>7615.32</v>
      </c>
      <c r="D314" s="95">
        <v>1.1849859123621745E-3</v>
      </c>
      <c r="E314" s="33"/>
    </row>
    <row r="315" spans="2:5">
      <c r="B315" s="27" t="s">
        <v>217</v>
      </c>
      <c r="C315" s="33">
        <v>141848.73000000001</v>
      </c>
      <c r="D315" s="95">
        <v>2.2072446953833293E-2</v>
      </c>
      <c r="E315" s="33"/>
    </row>
    <row r="316" spans="2:5">
      <c r="B316" s="27" t="s">
        <v>218</v>
      </c>
      <c r="C316" s="33">
        <v>3610</v>
      </c>
      <c r="D316" s="95">
        <v>5.6173596692291983E-4</v>
      </c>
      <c r="E316" s="33"/>
    </row>
    <row r="317" spans="2:5">
      <c r="B317" s="27" t="s">
        <v>219</v>
      </c>
      <c r="C317" s="33">
        <v>33526.019999999997</v>
      </c>
      <c r="D317" s="95">
        <v>5.2168341445366058E-3</v>
      </c>
      <c r="E317" s="33"/>
    </row>
    <row r="318" spans="2:5">
      <c r="B318" s="27" t="s">
        <v>220</v>
      </c>
      <c r="C318" s="33">
        <v>55</v>
      </c>
      <c r="D318" s="95">
        <v>8.5583042051968384E-6</v>
      </c>
      <c r="E318" s="33"/>
    </row>
    <row r="319" spans="2:5">
      <c r="B319" s="27" t="s">
        <v>221</v>
      </c>
      <c r="C319" s="33">
        <v>21307.78</v>
      </c>
      <c r="D319" s="95">
        <v>3.3156084214074383E-3</v>
      </c>
      <c r="E319" s="33"/>
    </row>
    <row r="320" spans="2:5">
      <c r="B320" s="27" t="s">
        <v>222</v>
      </c>
      <c r="C320" s="33">
        <v>900</v>
      </c>
      <c r="D320" s="95">
        <v>1.40044977903221E-4</v>
      </c>
      <c r="E320" s="33"/>
    </row>
    <row r="321" spans="2:7">
      <c r="B321" s="27" t="s">
        <v>223</v>
      </c>
      <c r="C321" s="33">
        <v>4344.97</v>
      </c>
      <c r="D321" s="95">
        <v>6.7610136404462021E-4</v>
      </c>
      <c r="E321" s="33"/>
    </row>
    <row r="322" spans="2:7">
      <c r="B322" s="27" t="s">
        <v>224</v>
      </c>
      <c r="C322" s="33">
        <v>75664.5</v>
      </c>
      <c r="D322" s="95">
        <v>1.1773814700620295E-2</v>
      </c>
      <c r="E322" s="33"/>
    </row>
    <row r="323" spans="2:7">
      <c r="B323" s="27" t="s">
        <v>225</v>
      </c>
      <c r="C323" s="33">
        <v>20000</v>
      </c>
      <c r="D323" s="95">
        <v>3.1121106200715778E-3</v>
      </c>
      <c r="E323" s="33"/>
    </row>
    <row r="324" spans="2:7">
      <c r="B324" s="27" t="s">
        <v>226</v>
      </c>
      <c r="C324" s="33">
        <v>68518.289999999994</v>
      </c>
      <c r="D324" s="95">
        <v>1.0661824898907209E-2</v>
      </c>
      <c r="E324" s="33"/>
    </row>
    <row r="325" spans="2:7">
      <c r="B325" s="27"/>
      <c r="C325" s="33"/>
      <c r="D325" s="95">
        <v>0</v>
      </c>
      <c r="E325" s="33"/>
    </row>
    <row r="326" spans="2:7" ht="15.75" customHeight="1">
      <c r="B326" s="96"/>
      <c r="C326" s="31">
        <f>SUM(C287:C325)</f>
        <v>6426506.7800000003</v>
      </c>
      <c r="D326" s="97">
        <f>SUM(D287:D325)</f>
        <v>1</v>
      </c>
      <c r="E326" s="24"/>
    </row>
    <row r="330" spans="2:7">
      <c r="B330" s="17" t="s">
        <v>227</v>
      </c>
    </row>
    <row r="332" spans="2:7" ht="28.5" customHeight="1">
      <c r="B332" s="62" t="s">
        <v>228</v>
      </c>
      <c r="C332" s="63" t="s">
        <v>69</v>
      </c>
      <c r="D332" s="89" t="s">
        <v>70</v>
      </c>
      <c r="E332" s="89" t="s">
        <v>229</v>
      </c>
      <c r="F332" s="98" t="s">
        <v>10</v>
      </c>
      <c r="G332" s="63" t="s">
        <v>156</v>
      </c>
    </row>
    <row r="333" spans="2:7">
      <c r="B333" s="75" t="s">
        <v>230</v>
      </c>
      <c r="C333" s="26"/>
      <c r="D333" s="26"/>
      <c r="E333" s="26">
        <v>0</v>
      </c>
      <c r="F333" s="26">
        <v>0</v>
      </c>
      <c r="G333" s="99">
        <v>0</v>
      </c>
    </row>
    <row r="334" spans="2:7">
      <c r="B334" s="37" t="s">
        <v>231</v>
      </c>
      <c r="C334" s="28">
        <v>89806950.049999997</v>
      </c>
      <c r="D334" s="28">
        <v>89806950.049999997</v>
      </c>
      <c r="E334" s="28">
        <v>0</v>
      </c>
      <c r="F334" s="28"/>
      <c r="G334" s="43"/>
    </row>
    <row r="335" spans="2:7">
      <c r="B335" s="37" t="s">
        <v>232</v>
      </c>
      <c r="C335" s="28">
        <v>0</v>
      </c>
      <c r="D335" s="28">
        <v>6498035.0199999996</v>
      </c>
      <c r="E335" s="28">
        <v>6498035.0199999996</v>
      </c>
      <c r="F335" s="28"/>
      <c r="G335" s="43"/>
    </row>
    <row r="336" spans="2:7">
      <c r="B336" s="37" t="s">
        <v>233</v>
      </c>
      <c r="C336" s="28">
        <v>2077425.89</v>
      </c>
      <c r="D336" s="28">
        <v>0</v>
      </c>
      <c r="E336" s="28">
        <v>-2077425.89</v>
      </c>
      <c r="F336" s="28"/>
      <c r="G336" s="43"/>
    </row>
    <row r="337" spans="2:7">
      <c r="B337" s="100" t="s">
        <v>234</v>
      </c>
      <c r="C337" s="101">
        <v>0</v>
      </c>
      <c r="D337" s="101">
        <v>2077425.89</v>
      </c>
      <c r="E337" s="30">
        <v>2077425.89</v>
      </c>
      <c r="F337" s="30"/>
      <c r="G337" s="46"/>
    </row>
    <row r="338" spans="2:7" ht="19.5" customHeight="1">
      <c r="C338" s="102">
        <f>SUM(C334:C337)</f>
        <v>91884375.939999998</v>
      </c>
      <c r="D338" s="102">
        <f>SUM(D334:D337)</f>
        <v>98382410.959999993</v>
      </c>
      <c r="E338" s="31">
        <f>SUM(E334:E337)</f>
        <v>6498035.0199999996</v>
      </c>
      <c r="F338" s="103"/>
      <c r="G338" s="104"/>
    </row>
    <row r="341" spans="2:7">
      <c r="B341" s="105"/>
      <c r="C341" s="105"/>
      <c r="D341" s="105"/>
      <c r="E341" s="105"/>
      <c r="F341" s="105"/>
    </row>
    <row r="342" spans="2:7" ht="27" customHeight="1">
      <c r="B342" s="91" t="s">
        <v>235</v>
      </c>
      <c r="C342" s="92" t="s">
        <v>69</v>
      </c>
      <c r="D342" s="24" t="s">
        <v>70</v>
      </c>
      <c r="E342" s="24" t="s">
        <v>229</v>
      </c>
      <c r="F342" s="106" t="s">
        <v>156</v>
      </c>
    </row>
    <row r="343" spans="2:7">
      <c r="B343" s="75" t="s">
        <v>236</v>
      </c>
      <c r="C343" s="26"/>
      <c r="D343" s="26"/>
      <c r="E343" s="26"/>
      <c r="F343" s="26"/>
    </row>
    <row r="344" spans="2:7">
      <c r="B344" s="37" t="s">
        <v>237</v>
      </c>
      <c r="C344" s="28">
        <v>3454339.68</v>
      </c>
      <c r="D344" s="28">
        <v>3466703.27</v>
      </c>
      <c r="E344" s="28">
        <v>12363.59</v>
      </c>
      <c r="F344" s="28"/>
    </row>
    <row r="345" spans="2:7">
      <c r="B345" s="37" t="s">
        <v>238</v>
      </c>
      <c r="C345" s="28">
        <v>-64245</v>
      </c>
      <c r="D345" s="28">
        <v>-64245</v>
      </c>
      <c r="E345" s="28">
        <v>0</v>
      </c>
      <c r="F345" s="28"/>
    </row>
    <row r="346" spans="2:7">
      <c r="B346" s="37" t="s">
        <v>239</v>
      </c>
      <c r="C346" s="28">
        <v>-45000</v>
      </c>
      <c r="D346" s="28">
        <v>-45000</v>
      </c>
      <c r="E346" s="28">
        <v>0</v>
      </c>
      <c r="F346" s="28"/>
    </row>
    <row r="347" spans="2:7">
      <c r="B347" s="37" t="s">
        <v>240</v>
      </c>
      <c r="C347" s="28">
        <v>-1582433.57</v>
      </c>
      <c r="D347" s="28">
        <v>-1582433.57</v>
      </c>
      <c r="E347" s="28">
        <v>0</v>
      </c>
      <c r="F347" s="28"/>
    </row>
    <row r="348" spans="2:7">
      <c r="B348" s="37" t="s">
        <v>241</v>
      </c>
      <c r="C348" s="28">
        <v>9837321.8100000005</v>
      </c>
      <c r="D348" s="28">
        <v>9837321.8100000005</v>
      </c>
      <c r="E348" s="28">
        <v>0</v>
      </c>
      <c r="F348" s="28"/>
    </row>
    <row r="349" spans="2:7">
      <c r="B349" s="37" t="s">
        <v>242</v>
      </c>
      <c r="C349" s="28">
        <v>2489745.67</v>
      </c>
      <c r="D349" s="28">
        <v>2489745.67</v>
      </c>
      <c r="E349" s="28">
        <v>0</v>
      </c>
      <c r="F349" s="28"/>
    </row>
    <row r="350" spans="2:7">
      <c r="B350" s="37" t="s">
        <v>243</v>
      </c>
      <c r="C350" s="28">
        <v>4020821.26</v>
      </c>
      <c r="D350" s="28">
        <v>4020821.26</v>
      </c>
      <c r="E350" s="28">
        <v>0</v>
      </c>
      <c r="F350" s="28"/>
    </row>
    <row r="351" spans="2:7">
      <c r="B351" s="37" t="s">
        <v>244</v>
      </c>
      <c r="C351" s="28">
        <v>0</v>
      </c>
      <c r="D351" s="28">
        <v>3454339.68</v>
      </c>
      <c r="E351" s="28">
        <v>3454339.68</v>
      </c>
      <c r="F351" s="28"/>
    </row>
    <row r="352" spans="2:7">
      <c r="B352" s="37" t="s">
        <v>245</v>
      </c>
      <c r="C352" s="28">
        <v>1148740.58</v>
      </c>
      <c r="D352" s="28">
        <v>1148740.58</v>
      </c>
      <c r="E352" s="28">
        <v>0</v>
      </c>
      <c r="F352" s="28"/>
    </row>
    <row r="353" spans="2:6">
      <c r="B353" s="27" t="s">
        <v>246</v>
      </c>
      <c r="C353" s="28">
        <v>3326726.57</v>
      </c>
      <c r="D353" s="28">
        <v>3326726.57</v>
      </c>
      <c r="E353" s="28">
        <v>0</v>
      </c>
      <c r="F353" s="28"/>
    </row>
    <row r="354" spans="2:6">
      <c r="B354" s="29" t="s">
        <v>247</v>
      </c>
      <c r="C354" s="30">
        <v>205</v>
      </c>
      <c r="D354" s="30">
        <v>205</v>
      </c>
      <c r="E354" s="30">
        <v>0</v>
      </c>
      <c r="F354" s="30"/>
    </row>
    <row r="355" spans="2:6" ht="20.25" customHeight="1">
      <c r="C355" s="31">
        <f>SUM(C343:C354)</f>
        <v>22586222</v>
      </c>
      <c r="D355" s="31">
        <f t="shared" ref="D355:E355" si="4">SUM(D343:D354)</f>
        <v>26052925.269999996</v>
      </c>
      <c r="E355" s="31">
        <f t="shared" si="4"/>
        <v>3466703.27</v>
      </c>
      <c r="F355" s="24">
        <f>SUM(F343:F354)</f>
        <v>0</v>
      </c>
    </row>
    <row r="359" spans="2:6">
      <c r="B359" s="17" t="s">
        <v>248</v>
      </c>
    </row>
    <row r="361" spans="2:6" ht="30.75" customHeight="1">
      <c r="B361" s="91" t="s">
        <v>249</v>
      </c>
      <c r="C361" s="92" t="s">
        <v>69</v>
      </c>
      <c r="D361" s="24" t="s">
        <v>70</v>
      </c>
      <c r="E361" s="24" t="s">
        <v>71</v>
      </c>
    </row>
    <row r="362" spans="2:6">
      <c r="B362" s="25" t="s">
        <v>250</v>
      </c>
      <c r="C362" s="26"/>
      <c r="D362" s="26"/>
      <c r="E362" s="26"/>
    </row>
    <row r="363" spans="2:6" ht="15">
      <c r="B363" s="55" t="s">
        <v>251</v>
      </c>
      <c r="C363" s="28">
        <v>18935.66</v>
      </c>
      <c r="D363" s="28">
        <v>18935.66</v>
      </c>
      <c r="E363" s="28">
        <v>0</v>
      </c>
    </row>
    <row r="364" spans="2:6" ht="15">
      <c r="B364" s="55" t="s">
        <v>252</v>
      </c>
      <c r="C364" s="28">
        <v>213195.53</v>
      </c>
      <c r="D364" s="28">
        <v>304405.53000000003</v>
      </c>
      <c r="E364" s="28">
        <v>91210</v>
      </c>
    </row>
    <row r="365" spans="2:6" ht="15">
      <c r="B365" s="55" t="s">
        <v>253</v>
      </c>
      <c r="C365" s="28">
        <v>-1466130.54</v>
      </c>
      <c r="D365" s="28">
        <v>-244281.71</v>
      </c>
      <c r="E365" s="28">
        <v>1221848.83</v>
      </c>
    </row>
    <row r="366" spans="2:6" ht="15">
      <c r="B366" s="55" t="s">
        <v>254</v>
      </c>
      <c r="C366" s="28">
        <v>-632559.21</v>
      </c>
      <c r="D366" s="28">
        <v>-1151631.46</v>
      </c>
      <c r="E366" s="28">
        <v>-519072.25</v>
      </c>
    </row>
    <row r="367" spans="2:6" ht="15">
      <c r="B367" s="55" t="s">
        <v>255</v>
      </c>
      <c r="C367" s="28">
        <v>685979.01</v>
      </c>
      <c r="D367" s="28">
        <v>1090338.57</v>
      </c>
      <c r="E367" s="28">
        <v>404359.56</v>
      </c>
    </row>
    <row r="368" spans="2:6" ht="15">
      <c r="B368" s="55" t="s">
        <v>256</v>
      </c>
      <c r="C368" s="28">
        <v>10005.709999999999</v>
      </c>
      <c r="D368" s="28">
        <v>10005.709999999999</v>
      </c>
      <c r="E368" s="28">
        <v>0</v>
      </c>
    </row>
    <row r="369" spans="2:5" ht="15">
      <c r="B369" s="55" t="s">
        <v>257</v>
      </c>
      <c r="C369" s="28">
        <v>10007.5</v>
      </c>
      <c r="D369" s="28">
        <v>10007.5</v>
      </c>
      <c r="E369" s="28">
        <v>0</v>
      </c>
    </row>
    <row r="370" spans="2:5" ht="15">
      <c r="B370" s="55" t="s">
        <v>258</v>
      </c>
      <c r="C370" s="28">
        <v>133142.98000000001</v>
      </c>
      <c r="D370" s="28">
        <v>354653.49</v>
      </c>
      <c r="E370" s="28">
        <v>221510.51</v>
      </c>
    </row>
    <row r="371" spans="2:5" ht="15">
      <c r="B371" s="55" t="s">
        <v>259</v>
      </c>
      <c r="C371" s="28">
        <v>10157.77</v>
      </c>
      <c r="D371" s="28">
        <v>10157.77</v>
      </c>
      <c r="E371" s="28">
        <v>0</v>
      </c>
    </row>
    <row r="372" spans="2:5" ht="15">
      <c r="B372" s="55" t="s">
        <v>260</v>
      </c>
      <c r="C372" s="28">
        <v>-202862.96</v>
      </c>
      <c r="D372" s="28">
        <v>-202862.96</v>
      </c>
      <c r="E372" s="28">
        <v>0</v>
      </c>
    </row>
    <row r="373" spans="2:5" ht="15">
      <c r="B373" s="55" t="s">
        <v>261</v>
      </c>
      <c r="C373" s="28">
        <v>4519479.67</v>
      </c>
      <c r="D373" s="28">
        <v>4519479.67</v>
      </c>
      <c r="E373" s="28">
        <v>0</v>
      </c>
    </row>
    <row r="374" spans="2:5" ht="15">
      <c r="B374" s="55" t="s">
        <v>262</v>
      </c>
      <c r="C374" s="28">
        <v>-290</v>
      </c>
      <c r="D374" s="28">
        <v>-290</v>
      </c>
      <c r="E374" s="28">
        <v>0</v>
      </c>
    </row>
    <row r="375" spans="2:5" ht="15">
      <c r="B375" s="55" t="s">
        <v>263</v>
      </c>
      <c r="C375" s="28">
        <v>-1155</v>
      </c>
      <c r="D375" s="28">
        <v>-1155</v>
      </c>
      <c r="E375" s="28">
        <v>0</v>
      </c>
    </row>
    <row r="376" spans="2:5" ht="15">
      <c r="B376" s="55" t="s">
        <v>264</v>
      </c>
      <c r="C376" s="28">
        <v>-2340239</v>
      </c>
      <c r="D376" s="28">
        <v>-2340239</v>
      </c>
      <c r="E376" s="28">
        <v>0</v>
      </c>
    </row>
    <row r="377" spans="2:5" ht="15">
      <c r="B377" s="55" t="s">
        <v>265</v>
      </c>
      <c r="C377" s="28">
        <v>-90838.75</v>
      </c>
      <c r="D377" s="28">
        <v>-90838.75</v>
      </c>
      <c r="E377" s="28">
        <v>0</v>
      </c>
    </row>
    <row r="378" spans="2:5" ht="15">
      <c r="B378" s="55" t="s">
        <v>266</v>
      </c>
      <c r="C378" s="28">
        <v>1315914.72</v>
      </c>
      <c r="D378" s="28">
        <v>1315914.72</v>
      </c>
      <c r="E378" s="28">
        <v>0</v>
      </c>
    </row>
    <row r="379" spans="2:5" ht="15">
      <c r="B379" s="55" t="s">
        <v>267</v>
      </c>
      <c r="C379" s="28">
        <v>6172</v>
      </c>
      <c r="D379" s="28">
        <v>6172</v>
      </c>
      <c r="E379" s="28">
        <v>0</v>
      </c>
    </row>
    <row r="380" spans="2:5" ht="15">
      <c r="B380" s="55" t="s">
        <v>268</v>
      </c>
      <c r="C380" s="28">
        <v>1160.4000000000001</v>
      </c>
      <c r="D380" s="28">
        <v>1160.4000000000001</v>
      </c>
      <c r="E380" s="28">
        <v>0</v>
      </c>
    </row>
    <row r="381" spans="2:5" ht="15">
      <c r="B381" s="55" t="s">
        <v>269</v>
      </c>
      <c r="C381" s="28">
        <v>1160.4000000000001</v>
      </c>
      <c r="D381" s="28">
        <v>1160.4000000000001</v>
      </c>
      <c r="E381" s="28">
        <v>0</v>
      </c>
    </row>
    <row r="382" spans="2:5" ht="15">
      <c r="B382" s="55" t="s">
        <v>270</v>
      </c>
      <c r="C382" s="28">
        <v>10000</v>
      </c>
      <c r="D382" s="28">
        <v>10000</v>
      </c>
      <c r="E382" s="28">
        <v>0</v>
      </c>
    </row>
    <row r="383" spans="2:5" ht="15">
      <c r="B383" s="55" t="s">
        <v>271</v>
      </c>
      <c r="C383" s="28">
        <v>-1</v>
      </c>
      <c r="D383" s="28">
        <v>-1</v>
      </c>
      <c r="E383" s="28">
        <v>0</v>
      </c>
    </row>
    <row r="384" spans="2:5" ht="15">
      <c r="B384" s="55" t="s">
        <v>272</v>
      </c>
      <c r="C384" s="28">
        <v>28800.01</v>
      </c>
      <c r="D384" s="28">
        <v>28800.01</v>
      </c>
      <c r="E384" s="28">
        <v>0</v>
      </c>
    </row>
    <row r="385" spans="2:5" ht="15">
      <c r="B385" s="55" t="s">
        <v>273</v>
      </c>
      <c r="C385" s="28">
        <v>850596.06</v>
      </c>
      <c r="D385" s="28">
        <v>850596.06</v>
      </c>
      <c r="E385" s="28">
        <v>0</v>
      </c>
    </row>
    <row r="386" spans="2:5" ht="15">
      <c r="B386" s="55" t="s">
        <v>274</v>
      </c>
      <c r="C386" s="28">
        <v>554372.01</v>
      </c>
      <c r="D386" s="28">
        <v>554372.01</v>
      </c>
      <c r="E386" s="28">
        <v>0</v>
      </c>
    </row>
    <row r="387" spans="2:5" ht="15">
      <c r="B387" s="55" t="s">
        <v>275</v>
      </c>
      <c r="C387" s="28">
        <v>862913.6</v>
      </c>
      <c r="D387" s="28">
        <v>352579.71</v>
      </c>
      <c r="E387" s="28">
        <v>-510333.89</v>
      </c>
    </row>
    <row r="388" spans="2:5" ht="15">
      <c r="B388" s="55" t="s">
        <v>276</v>
      </c>
      <c r="C388" s="28">
        <v>579958.87</v>
      </c>
      <c r="D388" s="28">
        <v>21477.99</v>
      </c>
      <c r="E388" s="28">
        <v>-558480.88</v>
      </c>
    </row>
    <row r="389" spans="2:5" ht="15">
      <c r="B389" s="55" t="s">
        <v>277</v>
      </c>
      <c r="C389" s="28">
        <v>43265.31</v>
      </c>
      <c r="D389" s="28">
        <v>3292665.66</v>
      </c>
      <c r="E389" s="28">
        <v>3249400.35</v>
      </c>
    </row>
    <row r="390" spans="2:5" ht="15">
      <c r="B390" s="55" t="s">
        <v>278</v>
      </c>
      <c r="C390" s="28">
        <v>-137231.06</v>
      </c>
      <c r="D390" s="28">
        <v>3126944.65</v>
      </c>
      <c r="E390" s="28">
        <v>3264175.71</v>
      </c>
    </row>
    <row r="391" spans="2:5" ht="15">
      <c r="B391" s="55" t="s">
        <v>279</v>
      </c>
      <c r="C391" s="28">
        <v>1176297.82</v>
      </c>
      <c r="D391" s="28">
        <v>90803.45</v>
      </c>
      <c r="E391" s="28">
        <v>-1085494.3700000001</v>
      </c>
    </row>
    <row r="392" spans="2:5" ht="15">
      <c r="B392" s="55" t="s">
        <v>280</v>
      </c>
      <c r="C392" s="28">
        <v>50007.93</v>
      </c>
      <c r="D392" s="28">
        <v>50007.93</v>
      </c>
      <c r="E392" s="28">
        <v>0</v>
      </c>
    </row>
    <row r="393" spans="2:5" ht="15">
      <c r="B393" s="55" t="s">
        <v>281</v>
      </c>
      <c r="C393" s="28">
        <v>0</v>
      </c>
      <c r="D393" s="28">
        <v>1002669.35</v>
      </c>
      <c r="E393" s="28">
        <v>1002669.35</v>
      </c>
    </row>
    <row r="394" spans="2:5" ht="15">
      <c r="B394" s="55" t="s">
        <v>282</v>
      </c>
      <c r="C394" s="28">
        <v>0</v>
      </c>
      <c r="D394" s="28">
        <v>1201720</v>
      </c>
      <c r="E394" s="28">
        <v>1201720</v>
      </c>
    </row>
    <row r="395" spans="2:5" ht="15">
      <c r="B395" s="55" t="s">
        <v>283</v>
      </c>
      <c r="C395" s="28">
        <v>0</v>
      </c>
      <c r="D395" s="28">
        <v>10000</v>
      </c>
      <c r="E395" s="28">
        <v>10000</v>
      </c>
    </row>
    <row r="396" spans="2:5" ht="15">
      <c r="B396" s="55" t="s">
        <v>284</v>
      </c>
      <c r="C396" s="28">
        <v>1583655.84</v>
      </c>
      <c r="D396" s="28">
        <v>2083633.91</v>
      </c>
      <c r="E396" s="28">
        <v>499978.07</v>
      </c>
    </row>
    <row r="397" spans="2:5" ht="15">
      <c r="B397" s="55" t="s">
        <v>285</v>
      </c>
      <c r="C397" s="28">
        <v>690447.93</v>
      </c>
      <c r="D397" s="28">
        <v>340437.1</v>
      </c>
      <c r="E397" s="28">
        <v>-350010.83</v>
      </c>
    </row>
    <row r="398" spans="2:5" ht="15">
      <c r="B398" s="55" t="s">
        <v>286</v>
      </c>
      <c r="C398" s="28">
        <v>38840.51</v>
      </c>
      <c r="D398" s="28">
        <v>438834.39</v>
      </c>
      <c r="E398" s="28">
        <v>399993.88</v>
      </c>
    </row>
    <row r="399" spans="2:5" ht="15">
      <c r="B399" s="55" t="s">
        <v>287</v>
      </c>
      <c r="C399" s="28">
        <v>1133363.69</v>
      </c>
      <c r="D399" s="28">
        <v>1133363.69</v>
      </c>
      <c r="E399" s="28">
        <v>0</v>
      </c>
    </row>
    <row r="400" spans="2:5" ht="15">
      <c r="B400" s="55" t="s">
        <v>288</v>
      </c>
      <c r="C400" s="43">
        <v>5231829.0999999996</v>
      </c>
      <c r="D400" s="28">
        <v>-18181.8</v>
      </c>
      <c r="E400" s="28">
        <v>-5250010.9000000004</v>
      </c>
    </row>
    <row r="401" spans="2:5" ht="15">
      <c r="B401" s="55" t="s">
        <v>289</v>
      </c>
      <c r="C401" s="43">
        <v>5365506.2</v>
      </c>
      <c r="D401" s="28">
        <v>-21504.71</v>
      </c>
      <c r="E401" s="28">
        <v>-5387010.9100000001</v>
      </c>
    </row>
    <row r="402" spans="2:5" ht="15">
      <c r="B402" s="55" t="s">
        <v>20</v>
      </c>
      <c r="C402" s="43">
        <v>0</v>
      </c>
      <c r="D402" s="28">
        <v>1049991.29</v>
      </c>
      <c r="E402" s="28">
        <v>1049991.29</v>
      </c>
    </row>
    <row r="403" spans="2:5" ht="15">
      <c r="B403" s="107" t="s">
        <v>290</v>
      </c>
      <c r="C403" s="28">
        <v>0</v>
      </c>
      <c r="D403" s="28">
        <v>108331</v>
      </c>
      <c r="E403" s="28">
        <v>108331</v>
      </c>
    </row>
    <row r="404" spans="2:5" ht="21.75" customHeight="1">
      <c r="C404" s="108">
        <f>SUM(C362:C403)</f>
        <v>20253858.709999997</v>
      </c>
      <c r="D404" s="108">
        <f>SUM(D362:D403)</f>
        <v>19318633.229999997</v>
      </c>
      <c r="E404" s="108">
        <f>SUM(E362:E403)</f>
        <v>-935225.47999999952</v>
      </c>
    </row>
    <row r="407" spans="2:5" ht="24" customHeight="1">
      <c r="B407" s="91" t="s">
        <v>291</v>
      </c>
      <c r="C407" s="92" t="s">
        <v>71</v>
      </c>
      <c r="D407" s="24" t="s">
        <v>292</v>
      </c>
      <c r="E407" s="7"/>
    </row>
    <row r="408" spans="2:5">
      <c r="B408" s="25" t="s">
        <v>293</v>
      </c>
      <c r="C408" s="99"/>
      <c r="D408" s="26"/>
      <c r="E408" s="41"/>
    </row>
    <row r="409" spans="2:5">
      <c r="B409" s="27"/>
      <c r="C409" s="43"/>
      <c r="D409" s="28"/>
      <c r="E409" s="41"/>
    </row>
    <row r="410" spans="2:5">
      <c r="B410" s="27" t="s">
        <v>294</v>
      </c>
      <c r="C410" s="43"/>
      <c r="D410" s="28"/>
      <c r="E410" s="41"/>
    </row>
    <row r="411" spans="2:5">
      <c r="B411" s="27" t="s">
        <v>74</v>
      </c>
      <c r="C411" s="43"/>
      <c r="D411" s="28"/>
      <c r="E411" s="41"/>
    </row>
    <row r="412" spans="2:5">
      <c r="B412" s="27" t="s">
        <v>75</v>
      </c>
      <c r="C412" s="43"/>
      <c r="D412" s="28"/>
      <c r="E412" s="41"/>
    </row>
    <row r="413" spans="2:5">
      <c r="B413" s="27"/>
      <c r="C413" s="43"/>
      <c r="D413" s="28"/>
      <c r="E413" s="41"/>
    </row>
    <row r="414" spans="2:5">
      <c r="B414" s="27" t="s">
        <v>76</v>
      </c>
      <c r="C414" s="43"/>
      <c r="D414" s="28"/>
      <c r="E414" s="41"/>
    </row>
    <row r="415" spans="2:5">
      <c r="B415" s="27" t="s">
        <v>79</v>
      </c>
      <c r="C415" s="43"/>
      <c r="D415" s="28"/>
      <c r="E415" s="41"/>
    </row>
    <row r="416" spans="2:5">
      <c r="B416" s="27" t="s">
        <v>81</v>
      </c>
      <c r="C416" s="43"/>
      <c r="D416" s="28"/>
      <c r="E416" s="41"/>
    </row>
    <row r="417" spans="2:7">
      <c r="B417" s="27" t="s">
        <v>82</v>
      </c>
      <c r="C417" s="43"/>
      <c r="D417" s="28"/>
      <c r="E417" s="41"/>
    </row>
    <row r="418" spans="2:7">
      <c r="B418" s="27" t="s">
        <v>85</v>
      </c>
      <c r="C418" s="43"/>
      <c r="D418" s="28"/>
      <c r="E418" s="41"/>
    </row>
    <row r="419" spans="2:7">
      <c r="B419" s="27" t="s">
        <v>295</v>
      </c>
      <c r="C419" s="43"/>
      <c r="D419" s="28"/>
      <c r="E419" s="41"/>
    </row>
    <row r="420" spans="2:7">
      <c r="B420" s="27" t="s">
        <v>93</v>
      </c>
      <c r="C420" s="43"/>
      <c r="D420" s="28"/>
      <c r="E420" s="41"/>
    </row>
    <row r="421" spans="2:7">
      <c r="B421" s="27" t="s">
        <v>94</v>
      </c>
      <c r="C421" s="43"/>
      <c r="D421" s="28"/>
      <c r="E421" s="41"/>
    </row>
    <row r="422" spans="2:7">
      <c r="B422" s="27" t="s">
        <v>95</v>
      </c>
      <c r="C422" s="43"/>
      <c r="D422" s="28"/>
      <c r="E422" s="41"/>
    </row>
    <row r="423" spans="2:7">
      <c r="B423" s="27"/>
      <c r="C423" s="43"/>
      <c r="D423" s="28"/>
      <c r="E423" s="41"/>
    </row>
    <row r="424" spans="2:7">
      <c r="B424" s="27" t="s">
        <v>118</v>
      </c>
      <c r="C424" s="43"/>
      <c r="D424" s="28"/>
      <c r="E424" s="41"/>
      <c r="F424" s="7"/>
      <c r="G424" s="7"/>
    </row>
    <row r="425" spans="2:7">
      <c r="B425" s="29"/>
      <c r="C425" s="46"/>
      <c r="D425" s="30"/>
      <c r="E425" s="41"/>
      <c r="F425" s="7"/>
      <c r="G425" s="7"/>
    </row>
    <row r="426" spans="2:7" ht="18" customHeight="1">
      <c r="C426" s="60"/>
      <c r="D426" s="24"/>
      <c r="E426" s="7"/>
      <c r="F426" s="7"/>
      <c r="G426" s="7"/>
    </row>
    <row r="427" spans="2:7">
      <c r="F427" s="7"/>
      <c r="G427" s="7"/>
    </row>
    <row r="428" spans="2:7" ht="15">
      <c r="B428" t="s">
        <v>296</v>
      </c>
      <c r="F428" s="7"/>
      <c r="G428" s="7"/>
    </row>
    <row r="429" spans="2:7">
      <c r="F429" s="7"/>
      <c r="G429" s="7"/>
    </row>
    <row r="430" spans="2:7">
      <c r="F430" s="7"/>
      <c r="G430" s="7"/>
    </row>
    <row r="431" spans="2:7">
      <c r="B431" s="17" t="s">
        <v>297</v>
      </c>
      <c r="F431" s="7"/>
      <c r="G431" s="7"/>
    </row>
    <row r="432" spans="2:7" ht="12" customHeight="1">
      <c r="B432" s="17" t="s">
        <v>298</v>
      </c>
      <c r="F432" s="7"/>
      <c r="G432" s="7"/>
    </row>
    <row r="433" spans="2:7">
      <c r="B433" s="109"/>
      <c r="C433" s="109"/>
      <c r="D433" s="109"/>
      <c r="E433" s="109"/>
      <c r="F433" s="7"/>
      <c r="G433" s="7"/>
    </row>
    <row r="434" spans="2:7">
      <c r="B434" s="110"/>
      <c r="C434" s="110"/>
      <c r="D434" s="110"/>
      <c r="E434" s="110"/>
      <c r="F434" s="7"/>
      <c r="G434" s="7"/>
    </row>
    <row r="435" spans="2:7">
      <c r="B435" s="111" t="s">
        <v>299</v>
      </c>
      <c r="C435" s="112"/>
      <c r="D435" s="112"/>
      <c r="E435" s="113"/>
      <c r="F435" s="7"/>
      <c r="G435" s="7"/>
    </row>
    <row r="436" spans="2:7">
      <c r="B436" s="114" t="s">
        <v>300</v>
      </c>
      <c r="C436" s="115"/>
      <c r="D436" s="115"/>
      <c r="E436" s="116"/>
      <c r="F436" s="7"/>
      <c r="G436" s="117"/>
    </row>
    <row r="437" spans="2:7">
      <c r="B437" s="118" t="s">
        <v>301</v>
      </c>
      <c r="C437" s="119"/>
      <c r="D437" s="119"/>
      <c r="E437" s="120"/>
      <c r="F437" s="7"/>
      <c r="G437" s="117"/>
    </row>
    <row r="438" spans="2:7">
      <c r="B438" s="121" t="s">
        <v>302</v>
      </c>
      <c r="C438" s="122"/>
      <c r="E438" s="123">
        <v>16391245.07</v>
      </c>
      <c r="F438" s="7"/>
      <c r="G438" s="117"/>
    </row>
    <row r="439" spans="2:7">
      <c r="B439" s="124"/>
      <c r="C439" s="124"/>
      <c r="D439" s="7"/>
      <c r="F439" s="7"/>
      <c r="G439" s="117"/>
    </row>
    <row r="440" spans="2:7">
      <c r="B440" s="125" t="s">
        <v>303</v>
      </c>
      <c r="C440" s="125"/>
      <c r="D440" s="126"/>
      <c r="E440" s="123"/>
      <c r="F440" s="7"/>
      <c r="G440" s="7"/>
    </row>
    <row r="441" spans="2:7">
      <c r="B441" s="127" t="s">
        <v>304</v>
      </c>
      <c r="C441" s="127"/>
      <c r="D441" s="128" t="s">
        <v>305</v>
      </c>
      <c r="E441" s="129"/>
      <c r="F441" s="7"/>
      <c r="G441" s="7"/>
    </row>
    <row r="442" spans="2:7">
      <c r="B442" s="127" t="s">
        <v>306</v>
      </c>
      <c r="C442" s="127"/>
      <c r="D442" s="128" t="s">
        <v>305</v>
      </c>
      <c r="E442" s="129"/>
      <c r="F442" s="7"/>
      <c r="G442" s="7"/>
    </row>
    <row r="443" spans="2:7">
      <c r="B443" s="127" t="s">
        <v>307</v>
      </c>
      <c r="C443" s="127"/>
      <c r="D443" s="128" t="s">
        <v>305</v>
      </c>
      <c r="E443" s="129"/>
      <c r="F443" s="7"/>
      <c r="G443" s="7"/>
    </row>
    <row r="444" spans="2:7">
      <c r="B444" s="127" t="s">
        <v>308</v>
      </c>
      <c r="C444" s="127"/>
      <c r="D444" s="128" t="s">
        <v>305</v>
      </c>
      <c r="E444" s="129"/>
      <c r="F444" s="7"/>
      <c r="G444" s="7"/>
    </row>
    <row r="445" spans="2:7">
      <c r="B445" s="130" t="s">
        <v>309</v>
      </c>
      <c r="C445" s="131"/>
      <c r="D445" s="128">
        <v>0</v>
      </c>
      <c r="E445" s="129"/>
      <c r="F445" s="7"/>
      <c r="G445" s="7"/>
    </row>
    <row r="446" spans="2:7">
      <c r="B446" s="124"/>
      <c r="C446" s="124"/>
      <c r="D446" s="7"/>
      <c r="F446" s="7"/>
      <c r="G446" s="7"/>
    </row>
    <row r="447" spans="2:7">
      <c r="B447" s="125" t="s">
        <v>310</v>
      </c>
      <c r="C447" s="125"/>
      <c r="D447" s="126"/>
      <c r="E447" s="132">
        <f>SUM(D448:D451)</f>
        <v>6498035.0199999996</v>
      </c>
      <c r="F447" s="7"/>
      <c r="G447" s="7"/>
    </row>
    <row r="448" spans="2:7">
      <c r="B448" s="127" t="s">
        <v>311</v>
      </c>
      <c r="C448" s="127"/>
      <c r="D448" s="128" t="s">
        <v>305</v>
      </c>
      <c r="E448" s="129"/>
      <c r="F448" s="7"/>
      <c r="G448" s="7"/>
    </row>
    <row r="449" spans="2:7">
      <c r="B449" s="127" t="s">
        <v>312</v>
      </c>
      <c r="C449" s="127"/>
      <c r="D449" s="128" t="s">
        <v>305</v>
      </c>
      <c r="E449" s="129"/>
      <c r="F449" s="7"/>
      <c r="G449" s="7"/>
    </row>
    <row r="450" spans="2:7">
      <c r="B450" s="127" t="s">
        <v>313</v>
      </c>
      <c r="C450" s="127"/>
      <c r="D450" s="128" t="s">
        <v>305</v>
      </c>
      <c r="E450" s="129"/>
      <c r="F450" s="7"/>
      <c r="G450" s="7"/>
    </row>
    <row r="451" spans="2:7">
      <c r="B451" s="133" t="s">
        <v>314</v>
      </c>
      <c r="C451" s="134"/>
      <c r="D451" s="135">
        <v>6498035.0199999996</v>
      </c>
      <c r="E451" s="136"/>
      <c r="F451" s="7"/>
      <c r="G451" s="7"/>
    </row>
    <row r="452" spans="2:7">
      <c r="B452" s="124"/>
      <c r="C452" s="124"/>
      <c r="F452" s="7"/>
      <c r="G452" s="7"/>
    </row>
    <row r="453" spans="2:7">
      <c r="B453" s="137" t="s">
        <v>315</v>
      </c>
      <c r="C453" s="137"/>
      <c r="E453" s="138">
        <f>+E438+E440-E447</f>
        <v>9893210.0500000007</v>
      </c>
      <c r="F453" s="7"/>
      <c r="G453" s="117"/>
    </row>
    <row r="454" spans="2:7">
      <c r="B454" s="110"/>
      <c r="C454" s="110"/>
      <c r="D454" s="110"/>
      <c r="E454" s="110"/>
      <c r="F454" s="7"/>
      <c r="G454" s="7"/>
    </row>
    <row r="455" spans="2:7">
      <c r="B455" s="110"/>
      <c r="C455" s="110"/>
      <c r="D455" s="110"/>
      <c r="E455" s="110"/>
      <c r="F455" s="7"/>
      <c r="G455" s="7"/>
    </row>
    <row r="456" spans="2:7">
      <c r="B456" s="111" t="s">
        <v>316</v>
      </c>
      <c r="C456" s="112"/>
      <c r="D456" s="112"/>
      <c r="E456" s="113"/>
      <c r="F456" s="7"/>
      <c r="G456" s="7"/>
    </row>
    <row r="457" spans="2:7">
      <c r="B457" s="114" t="s">
        <v>300</v>
      </c>
      <c r="C457" s="115"/>
      <c r="D457" s="115"/>
      <c r="E457" s="116"/>
      <c r="F457" s="7"/>
      <c r="G457" s="7"/>
    </row>
    <row r="458" spans="2:7">
      <c r="B458" s="118" t="s">
        <v>301</v>
      </c>
      <c r="C458" s="119"/>
      <c r="D458" s="119"/>
      <c r="E458" s="120"/>
      <c r="F458" s="7"/>
      <c r="G458" s="7"/>
    </row>
    <row r="459" spans="2:7">
      <c r="B459" s="121" t="s">
        <v>317</v>
      </c>
      <c r="C459" s="122"/>
      <c r="E459" s="139"/>
      <c r="F459" s="7"/>
      <c r="G459" s="7"/>
    </row>
    <row r="460" spans="2:7">
      <c r="B460" s="124"/>
      <c r="C460" s="124"/>
      <c r="F460" s="7"/>
      <c r="G460" s="7"/>
    </row>
    <row r="461" spans="2:7">
      <c r="B461" s="140" t="s">
        <v>318</v>
      </c>
      <c r="C461" s="140"/>
      <c r="D461" s="126"/>
      <c r="E461" s="141">
        <f>SUM(D461:D478)</f>
        <v>0</v>
      </c>
      <c r="F461" s="7"/>
      <c r="G461" s="7"/>
    </row>
    <row r="462" spans="2:7">
      <c r="B462" s="127" t="s">
        <v>319</v>
      </c>
      <c r="C462" s="127"/>
      <c r="D462" s="128">
        <v>0</v>
      </c>
      <c r="E462" s="142"/>
      <c r="F462" s="7"/>
      <c r="G462" s="7"/>
    </row>
    <row r="463" spans="2:7">
      <c r="B463" s="127" t="s">
        <v>320</v>
      </c>
      <c r="C463" s="127"/>
      <c r="D463" s="128">
        <v>0</v>
      </c>
      <c r="E463" s="142"/>
      <c r="F463" s="7"/>
      <c r="G463" s="7"/>
    </row>
    <row r="464" spans="2:7">
      <c r="B464" s="127" t="s">
        <v>321</v>
      </c>
      <c r="C464" s="127"/>
      <c r="D464" s="128">
        <v>0</v>
      </c>
      <c r="E464" s="142"/>
      <c r="F464" s="7"/>
      <c r="G464" s="7"/>
    </row>
    <row r="465" spans="2:8">
      <c r="B465" s="127" t="s">
        <v>322</v>
      </c>
      <c r="C465" s="127"/>
      <c r="D465" s="128">
        <v>0</v>
      </c>
      <c r="E465" s="142"/>
      <c r="F465" s="7"/>
      <c r="G465" s="7"/>
    </row>
    <row r="466" spans="2:8">
      <c r="B466" s="127" t="s">
        <v>323</v>
      </c>
      <c r="C466" s="127"/>
      <c r="D466" s="128">
        <v>0</v>
      </c>
      <c r="E466" s="142"/>
      <c r="F466" s="7"/>
      <c r="G466" s="117"/>
    </row>
    <row r="467" spans="2:8">
      <c r="B467" s="127" t="s">
        <v>324</v>
      </c>
      <c r="C467" s="127"/>
      <c r="D467" s="128">
        <v>0</v>
      </c>
      <c r="E467" s="142"/>
      <c r="F467" s="7"/>
      <c r="G467" s="7"/>
    </row>
    <row r="468" spans="2:8">
      <c r="B468" s="127" t="s">
        <v>325</v>
      </c>
      <c r="C468" s="127"/>
      <c r="D468" s="128">
        <v>0</v>
      </c>
      <c r="E468" s="142"/>
      <c r="F468" s="7"/>
      <c r="G468" s="117"/>
    </row>
    <row r="469" spans="2:8">
      <c r="B469" s="127" t="s">
        <v>326</v>
      </c>
      <c r="C469" s="127"/>
      <c r="D469" s="128">
        <v>0</v>
      </c>
      <c r="E469" s="142"/>
      <c r="F469" s="7"/>
      <c r="G469" s="7"/>
    </row>
    <row r="470" spans="2:8">
      <c r="B470" s="127" t="s">
        <v>327</v>
      </c>
      <c r="C470" s="127"/>
      <c r="D470" s="128">
        <v>0</v>
      </c>
      <c r="E470" s="142"/>
      <c r="F470" s="7"/>
      <c r="G470" s="117"/>
    </row>
    <row r="471" spans="2:8">
      <c r="B471" s="127" t="s">
        <v>328</v>
      </c>
      <c r="C471" s="127"/>
      <c r="D471" s="128">
        <v>0</v>
      </c>
      <c r="E471" s="142"/>
      <c r="F471" s="7"/>
      <c r="G471" s="117"/>
    </row>
    <row r="472" spans="2:8">
      <c r="B472" s="127" t="s">
        <v>329</v>
      </c>
      <c r="C472" s="127"/>
      <c r="D472" s="128">
        <v>0</v>
      </c>
      <c r="E472" s="142"/>
      <c r="F472" s="7"/>
      <c r="G472" s="117"/>
      <c r="H472" s="143"/>
    </row>
    <row r="473" spans="2:8">
      <c r="B473" s="127" t="s">
        <v>330</v>
      </c>
      <c r="C473" s="127"/>
      <c r="D473" s="128">
        <v>0</v>
      </c>
      <c r="E473" s="142"/>
      <c r="F473" s="7"/>
      <c r="G473" s="117"/>
      <c r="H473" s="143"/>
    </row>
    <row r="474" spans="2:8">
      <c r="B474" s="127" t="s">
        <v>331</v>
      </c>
      <c r="C474" s="127"/>
      <c r="D474" s="128">
        <v>0</v>
      </c>
      <c r="E474" s="142"/>
      <c r="F474" s="7"/>
      <c r="G474" s="144"/>
    </row>
    <row r="475" spans="2:8">
      <c r="B475" s="127" t="s">
        <v>332</v>
      </c>
      <c r="C475" s="127"/>
      <c r="D475" s="128">
        <v>0</v>
      </c>
      <c r="E475" s="142"/>
      <c r="F475" s="7"/>
      <c r="G475" s="7"/>
    </row>
    <row r="476" spans="2:8">
      <c r="B476" s="127" t="s">
        <v>333</v>
      </c>
      <c r="C476" s="127"/>
      <c r="D476" s="128">
        <v>0</v>
      </c>
      <c r="E476" s="142"/>
      <c r="F476" s="7"/>
      <c r="G476" s="7"/>
    </row>
    <row r="477" spans="2:8" ht="12.75" customHeight="1">
      <c r="B477" s="127" t="s">
        <v>334</v>
      </c>
      <c r="C477" s="127"/>
      <c r="D477" s="128">
        <v>0</v>
      </c>
      <c r="E477" s="142"/>
      <c r="F477" s="7"/>
      <c r="G477" s="7"/>
    </row>
    <row r="478" spans="2:8">
      <c r="B478" s="145" t="s">
        <v>335</v>
      </c>
      <c r="C478" s="146"/>
      <c r="D478" s="128">
        <v>0</v>
      </c>
      <c r="E478" s="142"/>
      <c r="F478" s="7"/>
      <c r="G478" s="7"/>
    </row>
    <row r="479" spans="2:8">
      <c r="B479" s="124"/>
      <c r="C479" s="124"/>
      <c r="F479" s="7"/>
      <c r="G479" s="7"/>
    </row>
    <row r="480" spans="2:8">
      <c r="B480" s="140" t="s">
        <v>336</v>
      </c>
      <c r="C480" s="140"/>
      <c r="D480" s="126"/>
      <c r="E480" s="141">
        <f>SUM(D481:D487)</f>
        <v>0</v>
      </c>
      <c r="F480" s="7"/>
      <c r="G480" s="7"/>
    </row>
    <row r="481" spans="2:7">
      <c r="B481" s="127" t="s">
        <v>337</v>
      </c>
      <c r="C481" s="127"/>
      <c r="D481" s="128">
        <v>0</v>
      </c>
      <c r="E481" s="142"/>
      <c r="F481" s="7"/>
      <c r="G481" s="7"/>
    </row>
    <row r="482" spans="2:7">
      <c r="B482" s="127" t="s">
        <v>338</v>
      </c>
      <c r="C482" s="127"/>
      <c r="D482" s="128">
        <v>0</v>
      </c>
      <c r="E482" s="142"/>
      <c r="F482" s="7"/>
      <c r="G482" s="7"/>
    </row>
    <row r="483" spans="2:7">
      <c r="B483" s="127" t="s">
        <v>339</v>
      </c>
      <c r="C483" s="127"/>
      <c r="D483" s="128">
        <v>0</v>
      </c>
      <c r="E483" s="142"/>
      <c r="F483" s="7"/>
      <c r="G483" s="7"/>
    </row>
    <row r="484" spans="2:7">
      <c r="B484" s="127" t="s">
        <v>340</v>
      </c>
      <c r="C484" s="127"/>
      <c r="D484" s="128">
        <v>0</v>
      </c>
      <c r="E484" s="142"/>
      <c r="F484" s="7"/>
      <c r="G484" s="7"/>
    </row>
    <row r="485" spans="2:7">
      <c r="B485" s="127" t="s">
        <v>341</v>
      </c>
      <c r="C485" s="127"/>
      <c r="D485" s="128">
        <v>0</v>
      </c>
      <c r="E485" s="142"/>
      <c r="F485" s="7"/>
      <c r="G485" s="7"/>
    </row>
    <row r="486" spans="2:7">
      <c r="B486" s="127" t="s">
        <v>342</v>
      </c>
      <c r="C486" s="127"/>
      <c r="D486" s="128">
        <v>0</v>
      </c>
      <c r="E486" s="142"/>
      <c r="F486" s="7"/>
      <c r="G486" s="7"/>
    </row>
    <row r="487" spans="2:7">
      <c r="B487" s="145" t="s">
        <v>343</v>
      </c>
      <c r="C487" s="146"/>
      <c r="D487" s="128">
        <v>0</v>
      </c>
      <c r="E487" s="142"/>
      <c r="F487" s="7"/>
      <c r="G487" s="7"/>
    </row>
    <row r="488" spans="2:7">
      <c r="B488" s="124"/>
      <c r="C488" s="124"/>
      <c r="F488" s="7"/>
      <c r="G488" s="7"/>
    </row>
    <row r="489" spans="2:7">
      <c r="B489" s="137" t="s">
        <v>344</v>
      </c>
      <c r="E489" s="138">
        <f>+E459-E461+E480</f>
        <v>0</v>
      </c>
      <c r="F489" s="117"/>
      <c r="G489" s="117"/>
    </row>
    <row r="490" spans="2:7">
      <c r="F490" s="147"/>
      <c r="G490" s="7"/>
    </row>
    <row r="491" spans="2:7">
      <c r="F491" s="7"/>
      <c r="G491" s="7"/>
    </row>
    <row r="492" spans="2:7">
      <c r="F492" s="148"/>
      <c r="G492" s="7"/>
    </row>
    <row r="493" spans="2:7">
      <c r="F493" s="148"/>
      <c r="G493" s="7"/>
    </row>
    <row r="494" spans="2:7">
      <c r="F494" s="7"/>
      <c r="G494" s="7"/>
    </row>
    <row r="495" spans="2:7">
      <c r="B495" s="149" t="s">
        <v>345</v>
      </c>
      <c r="C495" s="149"/>
      <c r="D495" s="149"/>
      <c r="E495" s="149"/>
      <c r="F495" s="149"/>
      <c r="G495" s="7"/>
    </row>
    <row r="496" spans="2:7">
      <c r="B496" s="149"/>
      <c r="C496" s="149"/>
      <c r="D496" s="149"/>
      <c r="E496" s="149"/>
      <c r="F496" s="149"/>
      <c r="G496" s="7"/>
    </row>
    <row r="497" spans="2:7">
      <c r="B497" s="149"/>
      <c r="C497" s="149"/>
      <c r="D497" s="149"/>
      <c r="E497" s="149"/>
      <c r="F497" s="149"/>
      <c r="G497" s="7"/>
    </row>
    <row r="498" spans="2:7" ht="21" customHeight="1">
      <c r="B498" s="62" t="s">
        <v>346</v>
      </c>
      <c r="C498" s="63" t="s">
        <v>69</v>
      </c>
      <c r="D498" s="89" t="s">
        <v>70</v>
      </c>
      <c r="E498" s="89" t="s">
        <v>71</v>
      </c>
      <c r="F498" s="7"/>
      <c r="G498" s="7"/>
    </row>
    <row r="499" spans="2:7">
      <c r="B499" s="25" t="s">
        <v>347</v>
      </c>
      <c r="C499" s="150">
        <v>0</v>
      </c>
      <c r="D499" s="99"/>
      <c r="E499" s="99"/>
      <c r="F499" s="7"/>
      <c r="G499" s="7"/>
    </row>
    <row r="500" spans="2:7">
      <c r="B500" s="151" t="s">
        <v>348</v>
      </c>
      <c r="C500" s="152">
        <f>SUM(C501:C506)</f>
        <v>0</v>
      </c>
      <c r="D500" s="152">
        <f>SUM(D501:D506)</f>
        <v>0</v>
      </c>
      <c r="E500" s="153">
        <f>SUM(E501:E506)</f>
        <v>0</v>
      </c>
      <c r="F500" s="7"/>
      <c r="G500" s="7"/>
    </row>
    <row r="501" spans="2:7">
      <c r="B501" s="154" t="s">
        <v>349</v>
      </c>
      <c r="C501" s="152">
        <v>0</v>
      </c>
      <c r="D501" s="152">
        <v>0</v>
      </c>
      <c r="E501" s="153">
        <v>0</v>
      </c>
      <c r="F501" s="7"/>
      <c r="G501" s="7"/>
    </row>
    <row r="502" spans="2:7">
      <c r="B502" s="154" t="s">
        <v>350</v>
      </c>
      <c r="C502" s="152">
        <v>0</v>
      </c>
      <c r="D502" s="152">
        <v>0</v>
      </c>
      <c r="E502" s="153">
        <v>0</v>
      </c>
      <c r="F502" s="7"/>
      <c r="G502" s="7"/>
    </row>
    <row r="503" spans="2:7">
      <c r="B503" s="154" t="s">
        <v>351</v>
      </c>
      <c r="C503" s="152">
        <v>0</v>
      </c>
      <c r="D503" s="152">
        <v>0</v>
      </c>
      <c r="E503" s="153">
        <v>0</v>
      </c>
      <c r="F503" s="7"/>
      <c r="G503" s="7"/>
    </row>
    <row r="504" spans="2:7">
      <c r="B504" s="154" t="s">
        <v>352</v>
      </c>
      <c r="C504" s="152">
        <v>0</v>
      </c>
      <c r="D504" s="152">
        <v>0</v>
      </c>
      <c r="E504" s="153">
        <v>0</v>
      </c>
      <c r="F504" s="7"/>
      <c r="G504" s="7"/>
    </row>
    <row r="505" spans="2:7">
      <c r="B505" s="154" t="s">
        <v>353</v>
      </c>
      <c r="C505" s="152">
        <v>0</v>
      </c>
      <c r="D505" s="152">
        <v>0</v>
      </c>
      <c r="E505" s="153">
        <v>0</v>
      </c>
      <c r="F505" s="7"/>
      <c r="G505" s="7"/>
    </row>
    <row r="506" spans="2:7">
      <c r="B506" s="154" t="s">
        <v>354</v>
      </c>
      <c r="C506" s="152">
        <v>0</v>
      </c>
      <c r="D506" s="152">
        <v>0</v>
      </c>
      <c r="E506" s="153">
        <v>0</v>
      </c>
      <c r="F506" s="7"/>
      <c r="G506" s="7"/>
    </row>
    <row r="507" spans="2:7">
      <c r="B507" s="151" t="s">
        <v>355</v>
      </c>
      <c r="C507" s="152">
        <f>SUM(C508:C513)</f>
        <v>0</v>
      </c>
      <c r="D507" s="152">
        <f>SUM(D508:D513)</f>
        <v>0</v>
      </c>
      <c r="E507" s="153">
        <f>SUM(E508:E513)</f>
        <v>0</v>
      </c>
      <c r="F507" s="7"/>
      <c r="G507" s="7"/>
    </row>
    <row r="508" spans="2:7">
      <c r="B508" s="154" t="s">
        <v>356</v>
      </c>
      <c r="C508" s="152">
        <v>0</v>
      </c>
      <c r="D508" s="152">
        <v>0</v>
      </c>
      <c r="E508" s="153">
        <v>0</v>
      </c>
      <c r="F508" s="7"/>
      <c r="G508" s="7"/>
    </row>
    <row r="509" spans="2:7">
      <c r="B509" s="154" t="s">
        <v>357</v>
      </c>
      <c r="C509" s="152">
        <v>0</v>
      </c>
      <c r="D509" s="152">
        <v>0</v>
      </c>
      <c r="E509" s="153">
        <v>0</v>
      </c>
      <c r="F509" s="7"/>
      <c r="G509" s="7"/>
    </row>
    <row r="510" spans="2:7">
      <c r="B510" s="154" t="s">
        <v>358</v>
      </c>
      <c r="C510" s="153">
        <v>0</v>
      </c>
      <c r="D510" s="153">
        <v>0</v>
      </c>
      <c r="E510" s="153">
        <v>0</v>
      </c>
      <c r="F510" s="7"/>
      <c r="G510" s="7"/>
    </row>
    <row r="511" spans="2:7">
      <c r="B511" s="154" t="s">
        <v>359</v>
      </c>
      <c r="C511" s="153">
        <v>0</v>
      </c>
      <c r="D511" s="153">
        <v>0</v>
      </c>
      <c r="E511" s="153">
        <v>0</v>
      </c>
      <c r="F511" s="7"/>
      <c r="G511" s="7"/>
    </row>
    <row r="512" spans="2:7">
      <c r="B512" s="154" t="s">
        <v>360</v>
      </c>
      <c r="C512" s="153">
        <v>0</v>
      </c>
      <c r="D512" s="153">
        <v>0</v>
      </c>
      <c r="E512" s="153">
        <v>0</v>
      </c>
      <c r="F512" s="7"/>
      <c r="G512" s="7"/>
    </row>
    <row r="513" spans="2:7">
      <c r="B513" s="154" t="s">
        <v>361</v>
      </c>
      <c r="C513" s="153">
        <v>0</v>
      </c>
      <c r="D513" s="153">
        <v>0</v>
      </c>
      <c r="E513" s="153">
        <v>0</v>
      </c>
      <c r="F513" s="7"/>
      <c r="G513" s="7"/>
    </row>
    <row r="514" spans="2:7">
      <c r="B514" s="151" t="s">
        <v>362</v>
      </c>
      <c r="C514" s="153">
        <f>SUM(C515:C520)</f>
        <v>0</v>
      </c>
      <c r="D514" s="153">
        <f t="shared" ref="D514:E514" si="5">SUM(D515:D520)</f>
        <v>0</v>
      </c>
      <c r="E514" s="153">
        <f t="shared" si="5"/>
        <v>0</v>
      </c>
      <c r="F514" s="7"/>
      <c r="G514" s="7"/>
    </row>
    <row r="515" spans="2:7">
      <c r="B515" s="154" t="s">
        <v>363</v>
      </c>
      <c r="C515" s="153">
        <v>0</v>
      </c>
      <c r="D515" s="153">
        <v>0</v>
      </c>
      <c r="E515" s="153">
        <v>0</v>
      </c>
      <c r="F515" s="7"/>
      <c r="G515" s="7"/>
    </row>
    <row r="516" spans="2:7">
      <c r="B516" s="154" t="s">
        <v>364</v>
      </c>
      <c r="C516" s="153">
        <v>0</v>
      </c>
      <c r="D516" s="153">
        <v>0</v>
      </c>
      <c r="E516" s="153">
        <v>0</v>
      </c>
      <c r="F516" s="7"/>
      <c r="G516" s="7"/>
    </row>
    <row r="517" spans="2:7">
      <c r="B517" s="154" t="s">
        <v>365</v>
      </c>
      <c r="C517" s="153">
        <v>0</v>
      </c>
      <c r="D517" s="153">
        <v>0</v>
      </c>
      <c r="E517" s="153">
        <v>0</v>
      </c>
      <c r="F517" s="7"/>
      <c r="G517" s="7"/>
    </row>
    <row r="518" spans="2:7">
      <c r="B518" s="154" t="s">
        <v>366</v>
      </c>
      <c r="C518" s="153">
        <v>0</v>
      </c>
      <c r="D518" s="153">
        <v>0</v>
      </c>
      <c r="E518" s="153">
        <v>0</v>
      </c>
      <c r="F518" s="7"/>
      <c r="G518" s="7"/>
    </row>
    <row r="519" spans="2:7">
      <c r="B519" s="154" t="s">
        <v>367</v>
      </c>
      <c r="C519" s="153">
        <v>0</v>
      </c>
      <c r="D519" s="153">
        <v>0</v>
      </c>
      <c r="E519" s="153">
        <v>0</v>
      </c>
      <c r="F519" s="7"/>
      <c r="G519" s="7"/>
    </row>
    <row r="520" spans="2:7">
      <c r="B520" s="154" t="s">
        <v>368</v>
      </c>
      <c r="C520" s="153">
        <v>0</v>
      </c>
      <c r="D520" s="153">
        <v>0</v>
      </c>
      <c r="E520" s="153">
        <v>0</v>
      </c>
      <c r="F520" s="7"/>
      <c r="G520" s="7"/>
    </row>
    <row r="521" spans="2:7">
      <c r="B521" s="151" t="s">
        <v>369</v>
      </c>
      <c r="C521" s="153">
        <f>SUM(C522:C523)</f>
        <v>0</v>
      </c>
      <c r="D521" s="153">
        <f t="shared" ref="D521:E521" si="6">SUM(D522:D523)</f>
        <v>0</v>
      </c>
      <c r="E521" s="153">
        <f t="shared" si="6"/>
        <v>0</v>
      </c>
      <c r="F521" s="7"/>
      <c r="G521" s="7"/>
    </row>
    <row r="522" spans="2:7">
      <c r="B522" s="154" t="s">
        <v>370</v>
      </c>
      <c r="C522" s="153">
        <v>0</v>
      </c>
      <c r="D522" s="153">
        <v>0</v>
      </c>
      <c r="E522" s="153">
        <v>0</v>
      </c>
      <c r="F522" s="7"/>
      <c r="G522" s="7"/>
    </row>
    <row r="523" spans="2:7">
      <c r="B523" s="154" t="s">
        <v>371</v>
      </c>
      <c r="C523" s="153">
        <v>0</v>
      </c>
      <c r="D523" s="153">
        <v>0</v>
      </c>
      <c r="E523" s="153">
        <v>0</v>
      </c>
      <c r="F523" s="7"/>
      <c r="G523" s="7"/>
    </row>
    <row r="524" spans="2:7" ht="22.5">
      <c r="B524" s="155" t="s">
        <v>372</v>
      </c>
      <c r="C524" s="153">
        <f>SUM(C525:C526)</f>
        <v>0</v>
      </c>
      <c r="D524" s="153">
        <f t="shared" ref="D524:E524" si="7">SUM(D525:D526)</f>
        <v>0</v>
      </c>
      <c r="E524" s="153">
        <f t="shared" si="7"/>
        <v>0</v>
      </c>
      <c r="F524" s="7"/>
      <c r="G524" s="7"/>
    </row>
    <row r="525" spans="2:7">
      <c r="B525" s="154" t="s">
        <v>373</v>
      </c>
      <c r="C525" s="153">
        <v>0</v>
      </c>
      <c r="D525" s="153">
        <v>0</v>
      </c>
      <c r="E525" s="153">
        <v>0</v>
      </c>
      <c r="F525" s="7"/>
      <c r="G525" s="7"/>
    </row>
    <row r="526" spans="2:7" ht="22.5">
      <c r="B526" s="156" t="s">
        <v>374</v>
      </c>
      <c r="C526" s="153">
        <v>0</v>
      </c>
      <c r="D526" s="153">
        <v>0</v>
      </c>
      <c r="E526" s="153">
        <v>0</v>
      </c>
      <c r="F526" s="7"/>
      <c r="G526" s="7"/>
    </row>
    <row r="527" spans="2:7">
      <c r="B527" s="151" t="s">
        <v>375</v>
      </c>
      <c r="C527" s="153">
        <f>SUM(C528:C531)</f>
        <v>0</v>
      </c>
      <c r="D527" s="153">
        <f t="shared" ref="D527:E527" si="8">SUM(D528:D531)</f>
        <v>0</v>
      </c>
      <c r="E527" s="153">
        <f t="shared" si="8"/>
        <v>0</v>
      </c>
      <c r="F527" s="7"/>
      <c r="G527" s="7"/>
    </row>
    <row r="528" spans="2:7">
      <c r="B528" s="154" t="s">
        <v>376</v>
      </c>
      <c r="C528" s="157">
        <v>0</v>
      </c>
      <c r="D528" s="157">
        <v>0</v>
      </c>
      <c r="E528" s="158">
        <v>0</v>
      </c>
      <c r="F528" s="7"/>
      <c r="G528" s="7"/>
    </row>
    <row r="529" spans="2:7">
      <c r="B529" s="154" t="s">
        <v>377</v>
      </c>
      <c r="C529" s="157">
        <v>0</v>
      </c>
      <c r="D529" s="157">
        <v>0</v>
      </c>
      <c r="E529" s="158">
        <v>0</v>
      </c>
      <c r="F529" s="7"/>
      <c r="G529" s="7"/>
    </row>
    <row r="530" spans="2:7">
      <c r="B530" s="154" t="s">
        <v>378</v>
      </c>
      <c r="C530" s="157">
        <v>0</v>
      </c>
      <c r="D530" s="157">
        <v>0</v>
      </c>
      <c r="E530" s="158">
        <v>0</v>
      </c>
      <c r="F530" s="7"/>
      <c r="G530" s="7"/>
    </row>
    <row r="531" spans="2:7">
      <c r="B531" s="154" t="s">
        <v>379</v>
      </c>
      <c r="C531" s="158">
        <v>0</v>
      </c>
      <c r="D531" s="158">
        <v>0</v>
      </c>
      <c r="E531" s="158">
        <v>0</v>
      </c>
      <c r="F531" s="7"/>
      <c r="G531" s="7"/>
    </row>
    <row r="532" spans="2:7">
      <c r="B532" s="159"/>
      <c r="C532" s="158"/>
      <c r="D532" s="158"/>
      <c r="E532" s="158"/>
      <c r="F532" s="7"/>
      <c r="G532" s="7"/>
    </row>
    <row r="533" spans="2:7">
      <c r="B533" s="151" t="s">
        <v>380</v>
      </c>
      <c r="C533" s="158"/>
      <c r="D533" s="158"/>
      <c r="E533" s="158"/>
      <c r="F533" s="7"/>
      <c r="G533" s="7"/>
    </row>
    <row r="534" spans="2:7">
      <c r="B534" s="154" t="s">
        <v>381</v>
      </c>
      <c r="C534" s="158"/>
      <c r="D534" s="158"/>
      <c r="E534" s="158"/>
      <c r="F534" s="7"/>
      <c r="G534" s="7"/>
    </row>
    <row r="535" spans="2:7">
      <c r="B535" s="154" t="s">
        <v>382</v>
      </c>
      <c r="C535" s="158"/>
      <c r="D535" s="158"/>
      <c r="E535" s="158"/>
      <c r="F535" s="7"/>
      <c r="G535" s="7"/>
    </row>
    <row r="536" spans="2:7">
      <c r="B536" s="154" t="s">
        <v>383</v>
      </c>
      <c r="C536" s="158"/>
      <c r="D536" s="158"/>
      <c r="E536" s="158"/>
      <c r="F536" s="7"/>
      <c r="G536" s="7"/>
    </row>
    <row r="537" spans="2:7">
      <c r="B537" s="154" t="s">
        <v>384</v>
      </c>
      <c r="C537" s="158"/>
      <c r="D537" s="158"/>
      <c r="E537" s="158"/>
      <c r="F537" s="7"/>
      <c r="G537" s="7"/>
    </row>
    <row r="538" spans="2:7">
      <c r="B538" s="154" t="s">
        <v>385</v>
      </c>
      <c r="C538" s="158"/>
      <c r="D538" s="158"/>
      <c r="E538" s="158"/>
      <c r="F538" s="7"/>
      <c r="G538" s="7"/>
    </row>
    <row r="539" spans="2:7">
      <c r="B539" s="154" t="s">
        <v>386</v>
      </c>
      <c r="C539" s="158"/>
      <c r="D539" s="158"/>
      <c r="E539" s="158"/>
      <c r="F539" s="7"/>
      <c r="G539" s="7"/>
    </row>
    <row r="540" spans="2:7" ht="21" customHeight="1">
      <c r="C540" s="24">
        <f t="shared" ref="C540:E540" si="9">SUM(C537:C538)</f>
        <v>0</v>
      </c>
      <c r="D540" s="24">
        <f t="shared" si="9"/>
        <v>0</v>
      </c>
      <c r="E540" s="24">
        <f t="shared" si="9"/>
        <v>0</v>
      </c>
      <c r="F540" s="7"/>
      <c r="G540" s="7"/>
    </row>
    <row r="541" spans="2:7">
      <c r="F541" s="7"/>
      <c r="G541" s="7"/>
    </row>
    <row r="542" spans="2:7">
      <c r="F542" s="7"/>
      <c r="G542" s="7"/>
    </row>
    <row r="543" spans="2:7">
      <c r="F543" s="7"/>
      <c r="G543" s="7"/>
    </row>
    <row r="544" spans="2:7">
      <c r="F544" s="7"/>
      <c r="G544" s="7"/>
    </row>
    <row r="545" spans="2:7">
      <c r="F545" s="7"/>
      <c r="G545" s="7"/>
    </row>
    <row r="546" spans="2:7">
      <c r="F546" s="7"/>
      <c r="G546" s="7"/>
    </row>
    <row r="547" spans="2:7">
      <c r="B547" s="149" t="s">
        <v>387</v>
      </c>
      <c r="C547" s="149"/>
      <c r="D547" s="149"/>
      <c r="E547" s="149"/>
      <c r="F547" s="149"/>
      <c r="G547" s="7"/>
    </row>
    <row r="548" spans="2:7">
      <c r="F548" s="7"/>
      <c r="G548" s="7"/>
    </row>
    <row r="549" spans="2:7">
      <c r="F549" s="7"/>
      <c r="G549" s="7"/>
    </row>
    <row r="550" spans="2:7">
      <c r="F550" s="7"/>
      <c r="G550" s="7"/>
    </row>
    <row r="551" spans="2:7">
      <c r="F551" s="7"/>
      <c r="G551" s="7"/>
    </row>
    <row r="552" spans="2:7">
      <c r="F552" s="7"/>
      <c r="G552" s="7"/>
    </row>
    <row r="553" spans="2:7">
      <c r="F553" s="7"/>
      <c r="G553" s="7"/>
    </row>
    <row r="554" spans="2:7">
      <c r="B554" s="160" t="s">
        <v>388</v>
      </c>
      <c r="F554" s="7"/>
      <c r="G554" s="7"/>
    </row>
    <row r="555" spans="2:7" ht="12" customHeight="1">
      <c r="F555" s="7"/>
      <c r="G555" s="7"/>
    </row>
    <row r="556" spans="2:7">
      <c r="C556" s="110"/>
      <c r="D556" s="110"/>
      <c r="E556" s="110"/>
    </row>
    <row r="557" spans="2:7">
      <c r="C557" s="110"/>
      <c r="D557" s="110"/>
      <c r="E557" s="110"/>
    </row>
    <row r="558" spans="2:7">
      <c r="C558" s="110"/>
      <c r="D558" s="110"/>
      <c r="E558" s="110"/>
    </row>
    <row r="559" spans="2:7">
      <c r="G559" s="7"/>
    </row>
    <row r="560" spans="2:7">
      <c r="B560" s="161"/>
      <c r="C560" s="110"/>
      <c r="D560" s="161"/>
      <c r="E560" s="161"/>
      <c r="F560" s="162"/>
      <c r="G560" s="162"/>
    </row>
    <row r="561" spans="2:7">
      <c r="B561" s="163" t="s">
        <v>389</v>
      </c>
      <c r="C561" s="110"/>
      <c r="D561" s="164" t="s">
        <v>390</v>
      </c>
      <c r="E561" s="164"/>
      <c r="F561" s="7"/>
      <c r="G561" s="165"/>
    </row>
    <row r="562" spans="2:7">
      <c r="B562" s="163" t="s">
        <v>391</v>
      </c>
      <c r="C562" s="110"/>
      <c r="D562" s="166" t="s">
        <v>392</v>
      </c>
      <c r="E562" s="166"/>
      <c r="F562" s="167"/>
      <c r="G562" s="167"/>
    </row>
    <row r="563" spans="2:7">
      <c r="B563" s="110"/>
      <c r="C563" s="110"/>
      <c r="D563" s="110"/>
      <c r="E563" s="110"/>
      <c r="F563" s="110"/>
      <c r="G563" s="110"/>
    </row>
    <row r="564" spans="2:7">
      <c r="B564" s="110"/>
      <c r="C564" s="110"/>
      <c r="D564" s="110"/>
      <c r="E564" s="110"/>
      <c r="F564" s="110"/>
      <c r="G564" s="110"/>
    </row>
    <row r="568" spans="2:7" ht="12.75" customHeight="1"/>
    <row r="571" spans="2:7" ht="12.75" customHeight="1"/>
  </sheetData>
  <mergeCells count="13">
    <mergeCell ref="D562:E562"/>
    <mergeCell ref="D232:E232"/>
    <mergeCell ref="D239:E239"/>
    <mergeCell ref="D246:E246"/>
    <mergeCell ref="D271:E271"/>
    <mergeCell ref="D279:E279"/>
    <mergeCell ref="D561:E561"/>
    <mergeCell ref="A2:L2"/>
    <mergeCell ref="A3:L3"/>
    <mergeCell ref="A4:L4"/>
    <mergeCell ref="A9:L9"/>
    <mergeCell ref="D96:E96"/>
    <mergeCell ref="D225:E225"/>
  </mergeCells>
  <dataValidations count="4">
    <dataValidation allowBlank="1" showInputMessage="1" showErrorMessage="1" prompt="Especificar origen de dicho recurso: Federal, Estatal, Municipal, Particulares." sqref="D221 D228 D235"/>
    <dataValidation allowBlank="1" showInputMessage="1" showErrorMessage="1" prompt="Características cualitativas significativas que les impacten financieramente." sqref="D174:E174 E221 E228 E235"/>
    <dataValidation allowBlank="1" showInputMessage="1" showErrorMessage="1" prompt="Corresponde al número de la cuenta de acuerdo al Plan de Cuentas emitido por el CONAC (DOF 22/11/2010)." sqref="B174"/>
    <dataValidation allowBlank="1" showInputMessage="1" showErrorMessage="1" prompt="Saldo final del periodo que corresponde la cuenta pública presentada (mensual:  enero, febrero, marzo, etc.; trimestral: 1er, 2do, 3ro. o 4to.)." sqref="C174 C221 C228 C235"/>
  </dataValidations>
  <pageMargins left="0.7" right="0.7" top="0.75" bottom="0.75" header="0.3" footer="0.3"/>
  <pageSetup paperSize="9" scale="43" orientation="portrait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2018-04-30T16:40:17Z</dcterms:created>
  <dcterms:modified xsi:type="dcterms:W3CDTF">2018-04-30T16:41:34Z</dcterms:modified>
</cp:coreProperties>
</file>