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iles\Drive\TRASPARECIA\2018\2DO TRIMESTRE\"/>
    </mc:Choice>
  </mc:AlternateContent>
  <bookViews>
    <workbookView xWindow="0" yWindow="0" windowWidth="16170" windowHeight="7350"/>
  </bookViews>
  <sheets>
    <sheet name="Hoja1" sheetId="1" r:id="rId1"/>
  </sheets>
  <definedNames>
    <definedName name="_xlnm.Print_Area" localSheetId="0">Hoja1!$A$1:$H$84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E74" i="1"/>
  <c r="H74" i="1" s="1"/>
  <c r="H73" i="1"/>
  <c r="E73" i="1"/>
  <c r="E72" i="1"/>
  <c r="H72" i="1" s="1"/>
  <c r="H71" i="1"/>
  <c r="E71" i="1"/>
  <c r="E70" i="1"/>
  <c r="E68" i="1" s="1"/>
  <c r="H69" i="1"/>
  <c r="E69" i="1"/>
  <c r="G68" i="1"/>
  <c r="F68" i="1"/>
  <c r="D68" i="1"/>
  <c r="C68" i="1"/>
  <c r="E67" i="1"/>
  <c r="H67" i="1" s="1"/>
  <c r="E66" i="1"/>
  <c r="E65" i="1"/>
  <c r="H65" i="1" s="1"/>
  <c r="G64" i="1"/>
  <c r="F64" i="1"/>
  <c r="D64" i="1"/>
  <c r="C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7" i="1"/>
  <c r="H57" i="1" s="1"/>
  <c r="G56" i="1"/>
  <c r="F56" i="1"/>
  <c r="D56" i="1"/>
  <c r="C56" i="1"/>
  <c r="H55" i="1"/>
  <c r="E55" i="1"/>
  <c r="E54" i="1"/>
  <c r="E52" i="1" s="1"/>
  <c r="H53" i="1"/>
  <c r="E53" i="1"/>
  <c r="G52" i="1"/>
  <c r="F52" i="1"/>
  <c r="D52" i="1"/>
  <c r="C52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E43" i="1"/>
  <c r="H43" i="1" s="1"/>
  <c r="G42" i="1"/>
  <c r="F42" i="1"/>
  <c r="D42" i="1"/>
  <c r="C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G32" i="1"/>
  <c r="F32" i="1"/>
  <c r="D32" i="1"/>
  <c r="C32" i="1"/>
  <c r="E31" i="1"/>
  <c r="H31" i="1" s="1"/>
  <c r="E30" i="1"/>
  <c r="H30" i="1" s="1"/>
  <c r="E29" i="1"/>
  <c r="H29" i="1" s="1"/>
  <c r="E28" i="1"/>
  <c r="H28" i="1" s="1"/>
  <c r="H27" i="1"/>
  <c r="E27" i="1"/>
  <c r="E26" i="1"/>
  <c r="H26" i="1" s="1"/>
  <c r="E25" i="1"/>
  <c r="H25" i="1" s="1"/>
  <c r="E24" i="1"/>
  <c r="E23" i="1"/>
  <c r="H23" i="1" s="1"/>
  <c r="G22" i="1"/>
  <c r="F22" i="1"/>
  <c r="D22" i="1"/>
  <c r="C22" i="1"/>
  <c r="H21" i="1"/>
  <c r="E21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3" i="1"/>
  <c r="E13" i="1"/>
  <c r="G12" i="1"/>
  <c r="F12" i="1"/>
  <c r="D12" i="1"/>
  <c r="C12" i="1"/>
  <c r="E11" i="1"/>
  <c r="H11" i="1" s="1"/>
  <c r="E10" i="1"/>
  <c r="H10" i="1" s="1"/>
  <c r="E9" i="1"/>
  <c r="H9" i="1" s="1"/>
  <c r="E8" i="1"/>
  <c r="H8" i="1" s="1"/>
  <c r="H7" i="1"/>
  <c r="E7" i="1"/>
  <c r="E6" i="1"/>
  <c r="E5" i="1"/>
  <c r="H5" i="1" s="1"/>
  <c r="G4" i="1"/>
  <c r="F4" i="1"/>
  <c r="F3" i="1" s="1"/>
  <c r="D4" i="1"/>
  <c r="C4" i="1"/>
  <c r="C3" i="1" s="1"/>
  <c r="H32" i="1" l="1"/>
  <c r="H64" i="1"/>
  <c r="H56" i="1"/>
  <c r="D3" i="1"/>
  <c r="E12" i="1"/>
  <c r="E4" i="1"/>
  <c r="E42" i="1"/>
  <c r="H54" i="1"/>
  <c r="H52" i="1" s="1"/>
  <c r="E64" i="1"/>
  <c r="H70" i="1"/>
  <c r="H68" i="1" s="1"/>
  <c r="G3" i="1"/>
  <c r="E22" i="1"/>
  <c r="E32" i="1"/>
  <c r="H44" i="1"/>
  <c r="H42" i="1" s="1"/>
  <c r="E56" i="1"/>
  <c r="H66" i="1"/>
  <c r="H14" i="1"/>
  <c r="H12" i="1" s="1"/>
  <c r="H6" i="1"/>
  <c r="H4" i="1" s="1"/>
  <c r="H24" i="1"/>
  <c r="H22" i="1" s="1"/>
  <c r="H3" i="1" l="1"/>
  <c r="E3" i="1"/>
</calcChain>
</file>

<file path=xl/sharedStrings.xml><?xml version="1.0" encoding="utf-8"?>
<sst xmlns="http://schemas.openxmlformats.org/spreadsheetml/2006/main" count="83" uniqueCount="83">
  <si>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</si>
  <si>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</si>
  <si>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</si>
  <si>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</si>
  <si>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</si>
  <si>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</si>
  <si>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</si>
  <si>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</si>
  <si>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Participaciones</t>
  </si>
  <si>
    <t>UNIVERSIDAD TECNOLOGICA DE SAN MIGUEL ALLENDE
ESTADO ANALÍTICO DEL EJERCICIO DEL PRESUPUESTO DE EGRESOS POR OBJETO DEL GASTO (CAPÍTULO Y CONCEPTO)
AL 30 DE JUNIO DEL 2018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</si>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</sst>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</cellStyleXfs>
  <cellXfs count="23">
    <xf numFmtId="0" fontId="0" fillId="0" borderId="0" xfId="0"/>
    <xf numFmtId="0" fontId="0" fillId="0" borderId="0" xfId="0" applyFont="1" applyProtection="1"/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 applyProtection="1"/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12" xfId="0" applyNumberFormat="1" applyFont="1" applyBorder="1" applyProtection="1">
      <protection locked="0"/>
    </xf>
    <xf numFmtId="0" fontId="3" fillId="0" borderId="5" xfId="2" applyFont="1" applyFill="1" applyBorder="1" applyAlignment="1" applyProtection="1">
      <alignment horizontal="center" vertical="top"/>
      <protection hidden="1"/>
    </xf>
    <xf numFmtId="0" fontId="0" fillId="0" borderId="8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164" fontId="0" fillId="0" borderId="0" xfId="0" applyNumberFormat="1" applyFont="1" applyBorder="1" applyProtection="1">
      <protection locked="0"/>
    </xf>
    <xf numFmtId="0" fontId="0" fillId="0" borderId="10" xfId="0" applyFont="1" applyFill="1" applyBorder="1" applyAlignment="1" applyProtection="1">
      <alignment horizontal="center"/>
    </xf>
    <xf numFmtId="0" fontId="0" fillId="0" borderId="11" xfId="0" applyFont="1" applyFill="1" applyBorder="1" applyProtection="1"/>
    <xf numFmtId="164" fontId="0" fillId="0" borderId="11" xfId="0" applyNumberFormat="1" applyFont="1" applyBorder="1" applyProtection="1">
      <protection locked="0"/>
    </xf>
    <xf numFmtId="0" fontId="0" fillId="0" borderId="0" xfId="0" applyFont="1" applyProtection="1"/>
    <xf numFmtId="0" fontId="0" fillId="0" borderId="0" xfId="0"/>
    <xf numFmtId="0" fontId="0" fillId="0" borderId="11" xfId="0" applyFont="1" applyBorder="1" applyProtection="1"/>
    <xf numFmtId="0" fontId="7" fillId="3" borderId="0" xfId="0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7">
    <cellStyle name="Millares 2" xfId="3"/>
    <cellStyle name="Normal" xfId="0" builtinId="0"/>
    <cellStyle name="Normal 2 2" xfId="2"/>
    <cellStyle name="Normal 2 31" xfId="5"/>
    <cellStyle name="Normal 3" xfId="1"/>
    <cellStyle name="Normal 3 2" xfId="6"/>
    <cellStyle name="Normal 3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412749</xdr:colOff>
      <xdr:row>78</xdr:row>
      <xdr:rowOff>95250</xdr:rowOff>
    </xdr:from>
    <xdr:to>
      <xdr:col>2</xdr:col>
      <xdr:colOff>63499</xdr:colOff>
      <xdr:row>81</xdr:row>
      <xdr:rowOff>142870</xdr:rowOff>
    </xdr:to>
    <xdr:sp macro="" textlink="">
      <xdr:nvSpPr>
        <xdr:cNvPr id="2" name="6 CuadroTexto"/>
        <xdr:cNvSpPr txBox="1"/>
      </xdr:nvSpPr>
      <xdr:spPr>
        <a:xfrm>
          <a:off x="412749" y="17986375"/>
          <a:ext cx="3667125" cy="619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714375</xdr:colOff>
      <xdr:row>78</xdr:row>
      <xdr:rowOff>127000</xdr:rowOff>
    </xdr:from>
    <xdr:to>
      <xdr:col>7</xdr:col>
      <xdr:colOff>152213</xdr:colOff>
      <xdr:row>82</xdr:row>
      <xdr:rowOff>12695</xdr:rowOff>
    </xdr:to>
    <xdr:sp macro="" textlink="">
      <xdr:nvSpPr>
        <xdr:cNvPr id="3" name="9 CuadroTexto"/>
        <xdr:cNvSpPr txBox="1"/>
      </xdr:nvSpPr>
      <xdr:spPr>
        <a:xfrm>
          <a:off x="5778500" y="18018125"/>
          <a:ext cx="3628838" cy="647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view="pageBreakPreview" zoomScale="60" zoomScaleNormal="100" workbookViewId="0">
      <selection sqref="A1:XFD3"/>
    </sheetView>
  </sheetViews>
  <sheetFormatPr baseColWidth="10" defaultRowHeight="15" x14ac:dyDescent="0.25"/>
  <cols>
    <col min="1" max="1" width="7.85546875" style="1" customWidth="1"/>
    <col min="2" max="2" width="52.42578125" style="1" bestFit="1" customWidth="1"/>
    <col min="3" max="8" width="15.7109375" style="1" customWidth="1"/>
    <col min="9" max="16384" width="11.42578125" style="1"/>
  </cols>
  <sheetData>
    <row r="1" spans="1:8" ht="43.5" customHeight="1" x14ac:dyDescent="0.25">
      <c r="A1" s="20" t="s">
        <v>9</v>
      </c>
      <c r="B1" s="21"/>
      <c r="C1" s="21"/>
      <c r="D1" s="21"/>
      <c r="E1" s="21"/>
      <c r="F1" s="21"/>
      <c r="G1" s="21"/>
      <c r="H1" s="22"/>
    </row>
    <row r="2" spans="1:8" ht="24.95" customHeight="1" x14ac:dyDescent="0.25">
      <c r="A2" s="2" t="s">
        <v>10</v>
      </c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x14ac:dyDescent="0.25">
      <c r="A3" s="9">
        <v>900001</v>
      </c>
      <c r="B3" s="4" t="s">
        <v>7</v>
      </c>
      <c r="C3" s="5">
        <f t="shared" ref="C3:H3" si="0">SUM(C4+C12+C22+C32+C42+C52+C56+C64+C68)</f>
        <v>25631277.68</v>
      </c>
      <c r="D3" s="5">
        <f t="shared" si="0"/>
        <v>35652101.630000003</v>
      </c>
      <c r="E3" s="5">
        <f t="shared" si="0"/>
        <v>61283379.310000002</v>
      </c>
      <c r="F3" s="5">
        <f t="shared" si="0"/>
        <v>20299474.259999998</v>
      </c>
      <c r="G3" s="5">
        <f t="shared" si="0"/>
        <v>19354476.75</v>
      </c>
      <c r="H3" s="6">
        <f t="shared" si="0"/>
        <v>40983905.050000004</v>
      </c>
    </row>
    <row r="4" spans="1:8" x14ac:dyDescent="0.25">
      <c r="A4" s="10">
        <v>1000</v>
      </c>
      <c r="B4" s="11" t="s">
        <v>11</v>
      </c>
      <c r="C4" s="12">
        <f t="shared" ref="C4:H4" si="1">SUM(C5:C11)</f>
        <v>13466517.000000002</v>
      </c>
      <c r="D4" s="12">
        <f t="shared" si="1"/>
        <v>19594253.73</v>
      </c>
      <c r="E4" s="12">
        <f t="shared" si="1"/>
        <v>33060770.730000004</v>
      </c>
      <c r="F4" s="12">
        <f t="shared" si="1"/>
        <v>13120907.219999999</v>
      </c>
      <c r="G4" s="12">
        <f t="shared" si="1"/>
        <v>13120907.219999999</v>
      </c>
      <c r="H4" s="7">
        <f t="shared" si="1"/>
        <v>19939863.510000002</v>
      </c>
    </row>
    <row r="5" spans="1:8" x14ac:dyDescent="0.25">
      <c r="A5" s="10">
        <v>1100</v>
      </c>
      <c r="B5" s="11" t="s">
        <v>12</v>
      </c>
      <c r="C5" s="12">
        <v>7137727.7999999998</v>
      </c>
      <c r="D5" s="12">
        <v>10230321</v>
      </c>
      <c r="E5" s="12">
        <f>C5+D5</f>
        <v>17368048.800000001</v>
      </c>
      <c r="F5" s="12">
        <v>7933666.9199999999</v>
      </c>
      <c r="G5" s="12">
        <v>7933666.9199999999</v>
      </c>
      <c r="H5" s="7">
        <f>E5-F5</f>
        <v>9434381.8800000008</v>
      </c>
    </row>
    <row r="6" spans="1:8" x14ac:dyDescent="0.25">
      <c r="A6" s="10">
        <v>1200</v>
      </c>
      <c r="B6" s="11" t="s">
        <v>13</v>
      </c>
      <c r="C6" s="12">
        <v>2238412.5</v>
      </c>
      <c r="D6" s="12">
        <v>3419499</v>
      </c>
      <c r="E6" s="12">
        <f t="shared" ref="E6:E69" si="2">C6+D6</f>
        <v>5657911.5</v>
      </c>
      <c r="F6" s="12">
        <v>2163118.86</v>
      </c>
      <c r="G6" s="12">
        <v>2163118.86</v>
      </c>
      <c r="H6" s="7">
        <f t="shared" ref="H6:H69" si="3">E6-F6</f>
        <v>3494792.64</v>
      </c>
    </row>
    <row r="7" spans="1:8" x14ac:dyDescent="0.25">
      <c r="A7" s="10">
        <v>1300</v>
      </c>
      <c r="B7" s="11" t="s">
        <v>14</v>
      </c>
      <c r="C7" s="12">
        <v>1581394.24</v>
      </c>
      <c r="D7" s="12">
        <v>2379929.1</v>
      </c>
      <c r="E7" s="12">
        <f t="shared" si="2"/>
        <v>3961323.34</v>
      </c>
      <c r="F7" s="12">
        <v>713103.27</v>
      </c>
      <c r="G7" s="12">
        <v>713103.27</v>
      </c>
      <c r="H7" s="7">
        <f t="shared" si="3"/>
        <v>3248220.07</v>
      </c>
    </row>
    <row r="8" spans="1:8" x14ac:dyDescent="0.25">
      <c r="A8" s="10">
        <v>1400</v>
      </c>
      <c r="B8" s="11" t="s">
        <v>15</v>
      </c>
      <c r="C8" s="12">
        <v>1934188.06</v>
      </c>
      <c r="D8" s="12">
        <v>2825981.43</v>
      </c>
      <c r="E8" s="12">
        <f t="shared" si="2"/>
        <v>4760169.49</v>
      </c>
      <c r="F8" s="12">
        <v>1804184.26</v>
      </c>
      <c r="G8" s="12">
        <v>1804184.26</v>
      </c>
      <c r="H8" s="7">
        <f t="shared" si="3"/>
        <v>2955985.2300000004</v>
      </c>
    </row>
    <row r="9" spans="1:8" x14ac:dyDescent="0.25">
      <c r="A9" s="10">
        <v>1500</v>
      </c>
      <c r="B9" s="11" t="s">
        <v>16</v>
      </c>
      <c r="C9" s="12">
        <v>574794.4</v>
      </c>
      <c r="D9" s="12">
        <v>738523.2</v>
      </c>
      <c r="E9" s="12">
        <f t="shared" si="2"/>
        <v>1313317.6000000001</v>
      </c>
      <c r="F9" s="12">
        <v>506833.91</v>
      </c>
      <c r="G9" s="12">
        <v>506833.91</v>
      </c>
      <c r="H9" s="7">
        <f t="shared" si="3"/>
        <v>806483.69000000018</v>
      </c>
    </row>
    <row r="10" spans="1:8" x14ac:dyDescent="0.25">
      <c r="A10" s="10">
        <v>1600</v>
      </c>
      <c r="B10" s="11" t="s">
        <v>17</v>
      </c>
      <c r="C10" s="12">
        <v>0</v>
      </c>
      <c r="D10" s="12">
        <v>0</v>
      </c>
      <c r="E10" s="12">
        <f t="shared" si="2"/>
        <v>0</v>
      </c>
      <c r="F10" s="12">
        <v>0</v>
      </c>
      <c r="G10" s="12">
        <v>0</v>
      </c>
      <c r="H10" s="7">
        <f t="shared" si="3"/>
        <v>0</v>
      </c>
    </row>
    <row r="11" spans="1:8" x14ac:dyDescent="0.25">
      <c r="A11" s="10">
        <v>1700</v>
      </c>
      <c r="B11" s="11" t="s">
        <v>18</v>
      </c>
      <c r="C11" s="12">
        <v>0</v>
      </c>
      <c r="D11" s="12">
        <v>0</v>
      </c>
      <c r="E11" s="12">
        <f t="shared" si="2"/>
        <v>0</v>
      </c>
      <c r="F11" s="12">
        <v>0</v>
      </c>
      <c r="G11" s="12">
        <v>0</v>
      </c>
      <c r="H11" s="7">
        <f t="shared" si="3"/>
        <v>0</v>
      </c>
    </row>
    <row r="12" spans="1:8" x14ac:dyDescent="0.25">
      <c r="A12" s="10">
        <v>2000</v>
      </c>
      <c r="B12" s="11" t="s">
        <v>19</v>
      </c>
      <c r="C12" s="12">
        <f t="shared" ref="C12:H12" si="4">SUM(C13:C21)</f>
        <v>2619983.92</v>
      </c>
      <c r="D12" s="12">
        <f t="shared" si="4"/>
        <v>2229608.02</v>
      </c>
      <c r="E12" s="12">
        <f t="shared" si="4"/>
        <v>4849591.9399999995</v>
      </c>
      <c r="F12" s="12">
        <f t="shared" si="4"/>
        <v>1126896.33</v>
      </c>
      <c r="G12" s="12">
        <f t="shared" si="4"/>
        <v>1126896.33</v>
      </c>
      <c r="H12" s="7">
        <f t="shared" si="4"/>
        <v>3722695.61</v>
      </c>
    </row>
    <row r="13" spans="1:8" x14ac:dyDescent="0.25">
      <c r="A13" s="10">
        <v>2100</v>
      </c>
      <c r="B13" s="11" t="s">
        <v>20</v>
      </c>
      <c r="C13" s="12">
        <v>512043.92</v>
      </c>
      <c r="D13" s="12">
        <v>738858.85</v>
      </c>
      <c r="E13" s="12">
        <f t="shared" si="2"/>
        <v>1250902.77</v>
      </c>
      <c r="F13" s="12">
        <v>319796.86</v>
      </c>
      <c r="G13" s="12">
        <v>319796.86</v>
      </c>
      <c r="H13" s="7">
        <f t="shared" si="3"/>
        <v>931105.91</v>
      </c>
    </row>
    <row r="14" spans="1:8" x14ac:dyDescent="0.25">
      <c r="A14" s="10">
        <v>2200</v>
      </c>
      <c r="B14" s="11" t="s">
        <v>21</v>
      </c>
      <c r="C14" s="12">
        <v>594300</v>
      </c>
      <c r="D14" s="12">
        <v>63000</v>
      </c>
      <c r="E14" s="12">
        <f t="shared" si="2"/>
        <v>657300</v>
      </c>
      <c r="F14" s="12">
        <v>144939.85999999999</v>
      </c>
      <c r="G14" s="12">
        <v>144939.85999999999</v>
      </c>
      <c r="H14" s="7">
        <f t="shared" si="3"/>
        <v>512360.14</v>
      </c>
    </row>
    <row r="15" spans="1:8" x14ac:dyDescent="0.25">
      <c r="A15" s="10">
        <v>2300</v>
      </c>
      <c r="B15" s="11" t="s">
        <v>22</v>
      </c>
      <c r="C15" s="12">
        <v>89000</v>
      </c>
      <c r="D15" s="12">
        <v>22000</v>
      </c>
      <c r="E15" s="12">
        <f t="shared" si="2"/>
        <v>111000</v>
      </c>
      <c r="F15" s="12">
        <v>0</v>
      </c>
      <c r="G15" s="12">
        <v>0</v>
      </c>
      <c r="H15" s="7">
        <f t="shared" si="3"/>
        <v>111000</v>
      </c>
    </row>
    <row r="16" spans="1:8" x14ac:dyDescent="0.25">
      <c r="A16" s="10">
        <v>2400</v>
      </c>
      <c r="B16" s="11" t="s">
        <v>23</v>
      </c>
      <c r="C16" s="12">
        <v>357040</v>
      </c>
      <c r="D16" s="12">
        <v>368034</v>
      </c>
      <c r="E16" s="12">
        <f t="shared" si="2"/>
        <v>725074</v>
      </c>
      <c r="F16" s="12">
        <v>155315.39000000001</v>
      </c>
      <c r="G16" s="12">
        <v>155315.39000000001</v>
      </c>
      <c r="H16" s="7">
        <f t="shared" si="3"/>
        <v>569758.61</v>
      </c>
    </row>
    <row r="17" spans="1:8" x14ac:dyDescent="0.25">
      <c r="A17" s="10">
        <v>2500</v>
      </c>
      <c r="B17" s="11" t="s">
        <v>24</v>
      </c>
      <c r="C17" s="12">
        <v>100000</v>
      </c>
      <c r="D17" s="12">
        <v>213230.19</v>
      </c>
      <c r="E17" s="12">
        <f t="shared" si="2"/>
        <v>313230.19</v>
      </c>
      <c r="F17" s="12">
        <v>77162.42</v>
      </c>
      <c r="G17" s="12">
        <v>77162.42</v>
      </c>
      <c r="H17" s="7">
        <f t="shared" si="3"/>
        <v>236067.77000000002</v>
      </c>
    </row>
    <row r="18" spans="1:8" x14ac:dyDescent="0.25">
      <c r="A18" s="10">
        <v>2600</v>
      </c>
      <c r="B18" s="11" t="s">
        <v>25</v>
      </c>
      <c r="C18" s="12">
        <v>242000</v>
      </c>
      <c r="D18" s="12">
        <v>238000</v>
      </c>
      <c r="E18" s="12">
        <f t="shared" si="2"/>
        <v>480000</v>
      </c>
      <c r="F18" s="12">
        <v>92692.47</v>
      </c>
      <c r="G18" s="12">
        <v>92692.47</v>
      </c>
      <c r="H18" s="7">
        <f t="shared" si="3"/>
        <v>387307.53</v>
      </c>
    </row>
    <row r="19" spans="1:8" x14ac:dyDescent="0.25">
      <c r="A19" s="10">
        <v>2700</v>
      </c>
      <c r="B19" s="11" t="s">
        <v>26</v>
      </c>
      <c r="C19" s="12">
        <v>545000</v>
      </c>
      <c r="D19" s="12">
        <v>222156.35</v>
      </c>
      <c r="E19" s="12">
        <f t="shared" si="2"/>
        <v>767156.35</v>
      </c>
      <c r="F19" s="12">
        <v>57665.74</v>
      </c>
      <c r="G19" s="12">
        <v>57665.74</v>
      </c>
      <c r="H19" s="7">
        <f t="shared" si="3"/>
        <v>709490.61</v>
      </c>
    </row>
    <row r="20" spans="1:8" x14ac:dyDescent="0.25">
      <c r="A20" s="10">
        <v>2800</v>
      </c>
      <c r="B20" s="11" t="s">
        <v>27</v>
      </c>
      <c r="C20" s="12">
        <v>0</v>
      </c>
      <c r="D20" s="12">
        <v>0</v>
      </c>
      <c r="E20" s="12">
        <f t="shared" si="2"/>
        <v>0</v>
      </c>
      <c r="F20" s="12">
        <v>0</v>
      </c>
      <c r="G20" s="12">
        <v>0</v>
      </c>
      <c r="H20" s="7">
        <f t="shared" si="3"/>
        <v>0</v>
      </c>
    </row>
    <row r="21" spans="1:8" x14ac:dyDescent="0.25">
      <c r="A21" s="10">
        <v>2900</v>
      </c>
      <c r="B21" s="11" t="s">
        <v>28</v>
      </c>
      <c r="C21" s="12">
        <v>180600</v>
      </c>
      <c r="D21" s="12">
        <v>364328.63</v>
      </c>
      <c r="E21" s="12">
        <f t="shared" si="2"/>
        <v>544928.63</v>
      </c>
      <c r="F21" s="12">
        <v>279323.59000000003</v>
      </c>
      <c r="G21" s="12">
        <v>279323.59000000003</v>
      </c>
      <c r="H21" s="7">
        <f t="shared" si="3"/>
        <v>265605.03999999998</v>
      </c>
    </row>
    <row r="22" spans="1:8" x14ac:dyDescent="0.25">
      <c r="A22" s="10">
        <v>3000</v>
      </c>
      <c r="B22" s="11" t="s">
        <v>29</v>
      </c>
      <c r="C22" s="12">
        <f t="shared" ref="C22:H22" si="5">SUM(C23:C31)</f>
        <v>6160905.0800000001</v>
      </c>
      <c r="D22" s="12">
        <f t="shared" si="5"/>
        <v>4780180.1400000006</v>
      </c>
      <c r="E22" s="12">
        <f t="shared" si="5"/>
        <v>10941085.220000001</v>
      </c>
      <c r="F22" s="12">
        <f t="shared" si="5"/>
        <v>3531308.7</v>
      </c>
      <c r="G22" s="12">
        <f t="shared" si="5"/>
        <v>3038888.7</v>
      </c>
      <c r="H22" s="7">
        <f t="shared" si="5"/>
        <v>7409776.5200000005</v>
      </c>
    </row>
    <row r="23" spans="1:8" x14ac:dyDescent="0.25">
      <c r="A23" s="10">
        <v>3100</v>
      </c>
      <c r="B23" s="11" t="s">
        <v>30</v>
      </c>
      <c r="C23" s="12">
        <v>558526.62</v>
      </c>
      <c r="D23" s="12">
        <v>444100</v>
      </c>
      <c r="E23" s="12">
        <f t="shared" si="2"/>
        <v>1002626.62</v>
      </c>
      <c r="F23" s="12">
        <v>300832.57</v>
      </c>
      <c r="G23" s="12">
        <v>300832.57</v>
      </c>
      <c r="H23" s="7">
        <f t="shared" si="3"/>
        <v>701794.05</v>
      </c>
    </row>
    <row r="24" spans="1:8" x14ac:dyDescent="0.25">
      <c r="A24" s="10">
        <v>3200</v>
      </c>
      <c r="B24" s="11" t="s">
        <v>31</v>
      </c>
      <c r="C24" s="12">
        <v>494400</v>
      </c>
      <c r="D24" s="12">
        <v>398728.55</v>
      </c>
      <c r="E24" s="12">
        <f t="shared" si="2"/>
        <v>893128.55</v>
      </c>
      <c r="F24" s="12">
        <v>356831.72</v>
      </c>
      <c r="G24" s="12">
        <v>356831.72</v>
      </c>
      <c r="H24" s="7">
        <f t="shared" si="3"/>
        <v>536296.83000000007</v>
      </c>
    </row>
    <row r="25" spans="1:8" x14ac:dyDescent="0.25">
      <c r="A25" s="10">
        <v>3300</v>
      </c>
      <c r="B25" s="11" t="s">
        <v>32</v>
      </c>
      <c r="C25" s="12">
        <v>1837133.12</v>
      </c>
      <c r="D25" s="12">
        <v>1279717.71</v>
      </c>
      <c r="E25" s="12">
        <f t="shared" si="2"/>
        <v>3116850.83</v>
      </c>
      <c r="F25" s="12">
        <v>1086683.28</v>
      </c>
      <c r="G25" s="12">
        <v>594263.28</v>
      </c>
      <c r="H25" s="7">
        <f t="shared" si="3"/>
        <v>2030167.55</v>
      </c>
    </row>
    <row r="26" spans="1:8" x14ac:dyDescent="0.25">
      <c r="A26" s="10">
        <v>3400</v>
      </c>
      <c r="B26" s="11" t="s">
        <v>33</v>
      </c>
      <c r="C26" s="12">
        <v>41800</v>
      </c>
      <c r="D26" s="12">
        <v>196400</v>
      </c>
      <c r="E26" s="12">
        <f t="shared" si="2"/>
        <v>238200</v>
      </c>
      <c r="F26" s="12">
        <v>93519.53</v>
      </c>
      <c r="G26" s="12">
        <v>93519.53</v>
      </c>
      <c r="H26" s="7">
        <f t="shared" si="3"/>
        <v>144680.47</v>
      </c>
    </row>
    <row r="27" spans="1:8" x14ac:dyDescent="0.25">
      <c r="A27" s="10">
        <v>3500</v>
      </c>
      <c r="B27" s="11" t="s">
        <v>34</v>
      </c>
      <c r="C27" s="12">
        <v>902642.44</v>
      </c>
      <c r="D27" s="12">
        <v>1433489.7</v>
      </c>
      <c r="E27" s="12">
        <f t="shared" si="2"/>
        <v>2336132.1399999997</v>
      </c>
      <c r="F27" s="12">
        <v>1097955.54</v>
      </c>
      <c r="G27" s="12">
        <v>1097955.54</v>
      </c>
      <c r="H27" s="7">
        <f t="shared" si="3"/>
        <v>1238176.5999999996</v>
      </c>
    </row>
    <row r="28" spans="1:8" x14ac:dyDescent="0.25">
      <c r="A28" s="10">
        <v>3600</v>
      </c>
      <c r="B28" s="11" t="s">
        <v>35</v>
      </c>
      <c r="C28" s="12">
        <v>374800</v>
      </c>
      <c r="D28" s="12">
        <v>74834.539999999994</v>
      </c>
      <c r="E28" s="12">
        <f t="shared" si="2"/>
        <v>449634.54</v>
      </c>
      <c r="F28" s="12">
        <v>16471.599999999999</v>
      </c>
      <c r="G28" s="12">
        <v>16471.599999999999</v>
      </c>
      <c r="H28" s="7">
        <f t="shared" si="3"/>
        <v>433162.94</v>
      </c>
    </row>
    <row r="29" spans="1:8" x14ac:dyDescent="0.25">
      <c r="A29" s="10">
        <v>3700</v>
      </c>
      <c r="B29" s="11" t="s">
        <v>36</v>
      </c>
      <c r="C29" s="12">
        <v>250955.16</v>
      </c>
      <c r="D29" s="12">
        <v>337690.82</v>
      </c>
      <c r="E29" s="12">
        <f t="shared" si="2"/>
        <v>588645.98</v>
      </c>
      <c r="F29" s="12">
        <v>102640.88</v>
      </c>
      <c r="G29" s="12">
        <v>102640.88</v>
      </c>
      <c r="H29" s="7">
        <f t="shared" si="3"/>
        <v>486005.1</v>
      </c>
    </row>
    <row r="30" spans="1:8" x14ac:dyDescent="0.25">
      <c r="A30" s="10">
        <v>3800</v>
      </c>
      <c r="B30" s="11" t="s">
        <v>37</v>
      </c>
      <c r="C30" s="12">
        <v>246400</v>
      </c>
      <c r="D30" s="12">
        <v>144600</v>
      </c>
      <c r="E30" s="12">
        <f t="shared" si="2"/>
        <v>391000</v>
      </c>
      <c r="F30" s="12">
        <v>118997.05</v>
      </c>
      <c r="G30" s="12">
        <v>118997.05</v>
      </c>
      <c r="H30" s="7">
        <f t="shared" si="3"/>
        <v>272002.95</v>
      </c>
    </row>
    <row r="31" spans="1:8" x14ac:dyDescent="0.25">
      <c r="A31" s="10">
        <v>3900</v>
      </c>
      <c r="B31" s="11" t="s">
        <v>38</v>
      </c>
      <c r="C31" s="12">
        <v>1454247.74</v>
      </c>
      <c r="D31" s="12">
        <v>470618.82</v>
      </c>
      <c r="E31" s="12">
        <f t="shared" si="2"/>
        <v>1924866.56</v>
      </c>
      <c r="F31" s="12">
        <v>357376.53</v>
      </c>
      <c r="G31" s="12">
        <v>357376.53</v>
      </c>
      <c r="H31" s="7">
        <f t="shared" si="3"/>
        <v>1567490.03</v>
      </c>
    </row>
    <row r="32" spans="1:8" x14ac:dyDescent="0.25">
      <c r="A32" s="10">
        <v>4000</v>
      </c>
      <c r="B32" s="11" t="s">
        <v>39</v>
      </c>
      <c r="C32" s="12">
        <f t="shared" ref="C32:H32" si="6">SUM(C33:C41)</f>
        <v>405000</v>
      </c>
      <c r="D32" s="12">
        <f t="shared" si="6"/>
        <v>0</v>
      </c>
      <c r="E32" s="12">
        <f t="shared" si="6"/>
        <v>405000</v>
      </c>
      <c r="F32" s="12">
        <f t="shared" si="6"/>
        <v>107228.59</v>
      </c>
      <c r="G32" s="12">
        <f t="shared" si="6"/>
        <v>107228.59</v>
      </c>
      <c r="H32" s="7">
        <f t="shared" si="6"/>
        <v>297771.41000000003</v>
      </c>
    </row>
    <row r="33" spans="1:8" x14ac:dyDescent="0.25">
      <c r="A33" s="10">
        <v>4100</v>
      </c>
      <c r="B33" s="11" t="s">
        <v>40</v>
      </c>
      <c r="C33" s="12">
        <v>0</v>
      </c>
      <c r="D33" s="12">
        <v>0</v>
      </c>
      <c r="E33" s="12">
        <f t="shared" si="2"/>
        <v>0</v>
      </c>
      <c r="F33" s="12">
        <v>0</v>
      </c>
      <c r="G33" s="12">
        <v>0</v>
      </c>
      <c r="H33" s="7">
        <f t="shared" si="3"/>
        <v>0</v>
      </c>
    </row>
    <row r="34" spans="1:8" x14ac:dyDescent="0.25">
      <c r="A34" s="10">
        <v>4200</v>
      </c>
      <c r="B34" s="11" t="s">
        <v>41</v>
      </c>
      <c r="C34" s="12">
        <v>0</v>
      </c>
      <c r="D34" s="12">
        <v>0</v>
      </c>
      <c r="E34" s="12">
        <f t="shared" si="2"/>
        <v>0</v>
      </c>
      <c r="F34" s="12">
        <v>0</v>
      </c>
      <c r="G34" s="12">
        <v>0</v>
      </c>
      <c r="H34" s="7">
        <f t="shared" si="3"/>
        <v>0</v>
      </c>
    </row>
    <row r="35" spans="1:8" x14ac:dyDescent="0.25">
      <c r="A35" s="10">
        <v>4300</v>
      </c>
      <c r="B35" s="11" t="s">
        <v>42</v>
      </c>
      <c r="C35" s="12">
        <v>0</v>
      </c>
      <c r="D35" s="12">
        <v>0</v>
      </c>
      <c r="E35" s="12">
        <f t="shared" si="2"/>
        <v>0</v>
      </c>
      <c r="F35" s="12">
        <v>0</v>
      </c>
      <c r="G35" s="12">
        <v>0</v>
      </c>
      <c r="H35" s="7">
        <f t="shared" si="3"/>
        <v>0</v>
      </c>
    </row>
    <row r="36" spans="1:8" x14ac:dyDescent="0.25">
      <c r="A36" s="10">
        <v>4400</v>
      </c>
      <c r="B36" s="11" t="s">
        <v>43</v>
      </c>
      <c r="C36" s="12">
        <v>405000</v>
      </c>
      <c r="D36" s="12">
        <v>0</v>
      </c>
      <c r="E36" s="12">
        <f t="shared" si="2"/>
        <v>405000</v>
      </c>
      <c r="F36" s="12">
        <v>107228.59</v>
      </c>
      <c r="G36" s="12">
        <v>107228.59</v>
      </c>
      <c r="H36" s="7">
        <f t="shared" si="3"/>
        <v>297771.41000000003</v>
      </c>
    </row>
    <row r="37" spans="1:8" x14ac:dyDescent="0.25">
      <c r="A37" s="10">
        <v>4500</v>
      </c>
      <c r="B37" s="11" t="s">
        <v>44</v>
      </c>
      <c r="C37" s="12">
        <v>0</v>
      </c>
      <c r="D37" s="12">
        <v>0</v>
      </c>
      <c r="E37" s="12">
        <f t="shared" si="2"/>
        <v>0</v>
      </c>
      <c r="F37" s="12">
        <v>0</v>
      </c>
      <c r="G37" s="12">
        <v>0</v>
      </c>
      <c r="H37" s="7">
        <f t="shared" si="3"/>
        <v>0</v>
      </c>
    </row>
    <row r="38" spans="1:8" x14ac:dyDescent="0.25">
      <c r="A38" s="10">
        <v>4600</v>
      </c>
      <c r="B38" s="11" t="s">
        <v>45</v>
      </c>
      <c r="C38" s="12">
        <v>0</v>
      </c>
      <c r="D38" s="12">
        <v>0</v>
      </c>
      <c r="E38" s="12">
        <f t="shared" si="2"/>
        <v>0</v>
      </c>
      <c r="F38" s="12">
        <v>0</v>
      </c>
      <c r="G38" s="12">
        <v>0</v>
      </c>
      <c r="H38" s="7">
        <f t="shared" si="3"/>
        <v>0</v>
      </c>
    </row>
    <row r="39" spans="1:8" x14ac:dyDescent="0.25">
      <c r="A39" s="10">
        <v>4700</v>
      </c>
      <c r="B39" s="11" t="s">
        <v>46</v>
      </c>
      <c r="C39" s="12">
        <v>0</v>
      </c>
      <c r="D39" s="12">
        <v>0</v>
      </c>
      <c r="E39" s="12">
        <f t="shared" si="2"/>
        <v>0</v>
      </c>
      <c r="F39" s="12">
        <v>0</v>
      </c>
      <c r="G39" s="12">
        <v>0</v>
      </c>
      <c r="H39" s="7">
        <f t="shared" si="3"/>
        <v>0</v>
      </c>
    </row>
    <row r="40" spans="1:8" x14ac:dyDescent="0.25">
      <c r="A40" s="10">
        <v>4800</v>
      </c>
      <c r="B40" s="11" t="s">
        <v>47</v>
      </c>
      <c r="C40" s="12">
        <v>0</v>
      </c>
      <c r="D40" s="12">
        <v>0</v>
      </c>
      <c r="E40" s="12">
        <f t="shared" si="2"/>
        <v>0</v>
      </c>
      <c r="F40" s="12">
        <v>0</v>
      </c>
      <c r="G40" s="12">
        <v>0</v>
      </c>
      <c r="H40" s="7">
        <f t="shared" si="3"/>
        <v>0</v>
      </c>
    </row>
    <row r="41" spans="1:8" x14ac:dyDescent="0.25">
      <c r="A41" s="10">
        <v>4900</v>
      </c>
      <c r="B41" s="11" t="s">
        <v>48</v>
      </c>
      <c r="C41" s="12">
        <v>0</v>
      </c>
      <c r="D41" s="12">
        <v>0</v>
      </c>
      <c r="E41" s="12">
        <f t="shared" si="2"/>
        <v>0</v>
      </c>
      <c r="F41" s="12">
        <v>0</v>
      </c>
      <c r="G41" s="12">
        <v>0</v>
      </c>
      <c r="H41" s="7">
        <f t="shared" si="3"/>
        <v>0</v>
      </c>
    </row>
    <row r="42" spans="1:8" x14ac:dyDescent="0.25">
      <c r="A42" s="10">
        <v>5000</v>
      </c>
      <c r="B42" s="11" t="s">
        <v>49</v>
      </c>
      <c r="C42" s="12">
        <f t="shared" ref="C42:H42" si="7">SUM(C43:C51)</f>
        <v>1025000</v>
      </c>
      <c r="D42" s="12">
        <f t="shared" si="7"/>
        <v>9048059.7400000002</v>
      </c>
      <c r="E42" s="12">
        <f t="shared" si="7"/>
        <v>10073059.74</v>
      </c>
      <c r="F42" s="12">
        <f t="shared" si="7"/>
        <v>2413133.42</v>
      </c>
      <c r="G42" s="12">
        <f t="shared" si="7"/>
        <v>1960555.9100000001</v>
      </c>
      <c r="H42" s="7">
        <f t="shared" si="7"/>
        <v>7659926.3200000003</v>
      </c>
    </row>
    <row r="43" spans="1:8" x14ac:dyDescent="0.25">
      <c r="A43" s="10">
        <v>5100</v>
      </c>
      <c r="B43" s="11" t="s">
        <v>50</v>
      </c>
      <c r="C43" s="12">
        <v>965000</v>
      </c>
      <c r="D43" s="12">
        <v>1828222.77</v>
      </c>
      <c r="E43" s="12">
        <f t="shared" si="2"/>
        <v>2793222.77</v>
      </c>
      <c r="F43" s="12">
        <v>509669.67</v>
      </c>
      <c r="G43" s="12">
        <v>509669.67</v>
      </c>
      <c r="H43" s="7">
        <f t="shared" si="3"/>
        <v>2283553.1</v>
      </c>
    </row>
    <row r="44" spans="1:8" x14ac:dyDescent="0.25">
      <c r="A44" s="10">
        <v>5200</v>
      </c>
      <c r="B44" s="11" t="s">
        <v>51</v>
      </c>
      <c r="C44" s="12">
        <v>60000</v>
      </c>
      <c r="D44" s="12">
        <v>388784.4</v>
      </c>
      <c r="E44" s="12">
        <f t="shared" si="2"/>
        <v>448784.4</v>
      </c>
      <c r="F44" s="12">
        <v>239190.2</v>
      </c>
      <c r="G44" s="12">
        <v>239190.2</v>
      </c>
      <c r="H44" s="7">
        <f t="shared" si="3"/>
        <v>209594.2</v>
      </c>
    </row>
    <row r="45" spans="1:8" x14ac:dyDescent="0.25">
      <c r="A45" s="10">
        <v>5300</v>
      </c>
      <c r="B45" s="11" t="s">
        <v>52</v>
      </c>
      <c r="C45" s="12">
        <v>0</v>
      </c>
      <c r="D45" s="12">
        <v>251787.21</v>
      </c>
      <c r="E45" s="12">
        <f t="shared" si="2"/>
        <v>251787.21</v>
      </c>
      <c r="F45" s="12">
        <v>0</v>
      </c>
      <c r="G45" s="12">
        <v>0</v>
      </c>
      <c r="H45" s="7">
        <f t="shared" si="3"/>
        <v>251787.21</v>
      </c>
    </row>
    <row r="46" spans="1:8" x14ac:dyDescent="0.25">
      <c r="A46" s="10">
        <v>5400</v>
      </c>
      <c r="B46" s="11" t="s">
        <v>53</v>
      </c>
      <c r="C46" s="12">
        <v>0</v>
      </c>
      <c r="D46" s="12">
        <v>4050001.71</v>
      </c>
      <c r="E46" s="12">
        <f t="shared" si="2"/>
        <v>4050001.71</v>
      </c>
      <c r="F46" s="12">
        <v>1099740</v>
      </c>
      <c r="G46" s="12">
        <v>1099740</v>
      </c>
      <c r="H46" s="7">
        <f t="shared" si="3"/>
        <v>2950261.71</v>
      </c>
    </row>
    <row r="47" spans="1:8" x14ac:dyDescent="0.25">
      <c r="A47" s="10">
        <v>5500</v>
      </c>
      <c r="B47" s="11" t="s">
        <v>54</v>
      </c>
      <c r="C47" s="12">
        <v>0</v>
      </c>
      <c r="D47" s="12">
        <v>0</v>
      </c>
      <c r="E47" s="12">
        <f t="shared" si="2"/>
        <v>0</v>
      </c>
      <c r="F47" s="12">
        <v>0</v>
      </c>
      <c r="G47" s="12">
        <v>0</v>
      </c>
      <c r="H47" s="7">
        <f t="shared" si="3"/>
        <v>0</v>
      </c>
    </row>
    <row r="48" spans="1:8" x14ac:dyDescent="0.25">
      <c r="A48" s="10">
        <v>5600</v>
      </c>
      <c r="B48" s="11" t="s">
        <v>55</v>
      </c>
      <c r="C48" s="12">
        <v>0</v>
      </c>
      <c r="D48" s="12">
        <v>2529263.65</v>
      </c>
      <c r="E48" s="12">
        <f t="shared" si="2"/>
        <v>2529263.65</v>
      </c>
      <c r="F48" s="12">
        <v>564533.55000000005</v>
      </c>
      <c r="G48" s="12">
        <v>111956.04</v>
      </c>
      <c r="H48" s="7">
        <f t="shared" si="3"/>
        <v>1964730.0999999999</v>
      </c>
    </row>
    <row r="49" spans="1:8" x14ac:dyDescent="0.25">
      <c r="A49" s="10">
        <v>5700</v>
      </c>
      <c r="B49" s="11" t="s">
        <v>56</v>
      </c>
      <c r="C49" s="12">
        <v>0</v>
      </c>
      <c r="D49" s="12">
        <v>0</v>
      </c>
      <c r="E49" s="12">
        <f t="shared" si="2"/>
        <v>0</v>
      </c>
      <c r="F49" s="12">
        <v>0</v>
      </c>
      <c r="G49" s="12">
        <v>0</v>
      </c>
      <c r="H49" s="7">
        <f t="shared" si="3"/>
        <v>0</v>
      </c>
    </row>
    <row r="50" spans="1:8" x14ac:dyDescent="0.25">
      <c r="A50" s="10">
        <v>5800</v>
      </c>
      <c r="B50" s="11" t="s">
        <v>57</v>
      </c>
      <c r="C50" s="12">
        <v>0</v>
      </c>
      <c r="D50" s="12">
        <v>0</v>
      </c>
      <c r="E50" s="12">
        <f t="shared" si="2"/>
        <v>0</v>
      </c>
      <c r="F50" s="12">
        <v>0</v>
      </c>
      <c r="G50" s="12">
        <v>0</v>
      </c>
      <c r="H50" s="7">
        <f t="shared" si="3"/>
        <v>0</v>
      </c>
    </row>
    <row r="51" spans="1:8" x14ac:dyDescent="0.25">
      <c r="A51" s="10">
        <v>5900</v>
      </c>
      <c r="B51" s="11" t="s">
        <v>58</v>
      </c>
      <c r="C51" s="12">
        <v>0</v>
      </c>
      <c r="D51" s="12">
        <v>0</v>
      </c>
      <c r="E51" s="12">
        <f t="shared" si="2"/>
        <v>0</v>
      </c>
      <c r="F51" s="12">
        <v>0</v>
      </c>
      <c r="G51" s="12">
        <v>0</v>
      </c>
      <c r="H51" s="7">
        <f t="shared" si="3"/>
        <v>0</v>
      </c>
    </row>
    <row r="52" spans="1:8" x14ac:dyDescent="0.25">
      <c r="A52" s="10">
        <v>6000</v>
      </c>
      <c r="B52" s="11" t="s">
        <v>59</v>
      </c>
      <c r="C52" s="12">
        <f t="shared" ref="C52:H52" si="8">SUM(C53:C55)</f>
        <v>0</v>
      </c>
      <c r="D52" s="12">
        <f t="shared" si="8"/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7">
        <f t="shared" si="8"/>
        <v>0</v>
      </c>
    </row>
    <row r="53" spans="1:8" x14ac:dyDescent="0.25">
      <c r="A53" s="10">
        <v>6100</v>
      </c>
      <c r="B53" s="11" t="s">
        <v>60</v>
      </c>
      <c r="C53" s="12">
        <v>0</v>
      </c>
      <c r="D53" s="12">
        <v>0</v>
      </c>
      <c r="E53" s="12">
        <f t="shared" si="2"/>
        <v>0</v>
      </c>
      <c r="F53" s="12">
        <v>0</v>
      </c>
      <c r="G53" s="12">
        <v>0</v>
      </c>
      <c r="H53" s="7">
        <f t="shared" si="3"/>
        <v>0</v>
      </c>
    </row>
    <row r="54" spans="1:8" x14ac:dyDescent="0.25">
      <c r="A54" s="10">
        <v>6200</v>
      </c>
      <c r="B54" s="11" t="s">
        <v>61</v>
      </c>
      <c r="C54" s="12">
        <v>0</v>
      </c>
      <c r="D54" s="12">
        <v>0</v>
      </c>
      <c r="E54" s="12">
        <f t="shared" si="2"/>
        <v>0</v>
      </c>
      <c r="F54" s="12">
        <v>0</v>
      </c>
      <c r="G54" s="12">
        <v>0</v>
      </c>
      <c r="H54" s="7">
        <f t="shared" si="3"/>
        <v>0</v>
      </c>
    </row>
    <row r="55" spans="1:8" x14ac:dyDescent="0.25">
      <c r="A55" s="10">
        <v>6300</v>
      </c>
      <c r="B55" s="11" t="s">
        <v>62</v>
      </c>
      <c r="C55" s="12">
        <v>0</v>
      </c>
      <c r="D55" s="12">
        <v>0</v>
      </c>
      <c r="E55" s="12">
        <f t="shared" si="2"/>
        <v>0</v>
      </c>
      <c r="F55" s="12">
        <v>0</v>
      </c>
      <c r="G55" s="12">
        <v>0</v>
      </c>
      <c r="H55" s="7">
        <f t="shared" si="3"/>
        <v>0</v>
      </c>
    </row>
    <row r="56" spans="1:8" x14ac:dyDescent="0.25">
      <c r="A56" s="10">
        <v>7000</v>
      </c>
      <c r="B56" s="11" t="s">
        <v>63</v>
      </c>
      <c r="C56" s="12">
        <f t="shared" ref="C56:H56" si="9">SUM(C57:C63)</f>
        <v>1953871.68</v>
      </c>
      <c r="D56" s="12">
        <f t="shared" si="9"/>
        <v>0</v>
      </c>
      <c r="E56" s="12">
        <f t="shared" si="9"/>
        <v>1953871.68</v>
      </c>
      <c r="F56" s="12">
        <f t="shared" si="9"/>
        <v>0</v>
      </c>
      <c r="G56" s="12">
        <f t="shared" si="9"/>
        <v>0</v>
      </c>
      <c r="H56" s="7">
        <f t="shared" si="9"/>
        <v>1953871.68</v>
      </c>
    </row>
    <row r="57" spans="1:8" x14ac:dyDescent="0.25">
      <c r="A57" s="10">
        <v>7100</v>
      </c>
      <c r="B57" s="11" t="s">
        <v>64</v>
      </c>
      <c r="C57" s="12">
        <v>0</v>
      </c>
      <c r="D57" s="12">
        <v>0</v>
      </c>
      <c r="E57" s="12">
        <f t="shared" si="2"/>
        <v>0</v>
      </c>
      <c r="F57" s="12">
        <v>0</v>
      </c>
      <c r="G57" s="12">
        <v>0</v>
      </c>
      <c r="H57" s="7">
        <f t="shared" si="3"/>
        <v>0</v>
      </c>
    </row>
    <row r="58" spans="1:8" x14ac:dyDescent="0.25">
      <c r="A58" s="10">
        <v>7200</v>
      </c>
      <c r="B58" s="11" t="s">
        <v>65</v>
      </c>
      <c r="C58" s="12">
        <v>0</v>
      </c>
      <c r="D58" s="12">
        <v>0</v>
      </c>
      <c r="E58" s="12">
        <f t="shared" si="2"/>
        <v>0</v>
      </c>
      <c r="F58" s="12">
        <v>0</v>
      </c>
      <c r="G58" s="12">
        <v>0</v>
      </c>
      <c r="H58" s="7">
        <f t="shared" si="3"/>
        <v>0</v>
      </c>
    </row>
    <row r="59" spans="1:8" x14ac:dyDescent="0.25">
      <c r="A59" s="10">
        <v>7300</v>
      </c>
      <c r="B59" s="11" t="s">
        <v>66</v>
      </c>
      <c r="C59" s="12">
        <v>0</v>
      </c>
      <c r="D59" s="12">
        <v>0</v>
      </c>
      <c r="E59" s="12">
        <f t="shared" si="2"/>
        <v>0</v>
      </c>
      <c r="F59" s="12">
        <v>0</v>
      </c>
      <c r="G59" s="12">
        <v>0</v>
      </c>
      <c r="H59" s="7">
        <f t="shared" si="3"/>
        <v>0</v>
      </c>
    </row>
    <row r="60" spans="1:8" x14ac:dyDescent="0.25">
      <c r="A60" s="10">
        <v>7400</v>
      </c>
      <c r="B60" s="11" t="s">
        <v>67</v>
      </c>
      <c r="C60" s="12">
        <v>0</v>
      </c>
      <c r="D60" s="12">
        <v>0</v>
      </c>
      <c r="E60" s="12">
        <f t="shared" si="2"/>
        <v>0</v>
      </c>
      <c r="F60" s="12">
        <v>0</v>
      </c>
      <c r="G60" s="12">
        <v>0</v>
      </c>
      <c r="H60" s="7">
        <f t="shared" si="3"/>
        <v>0</v>
      </c>
    </row>
    <row r="61" spans="1:8" x14ac:dyDescent="0.25">
      <c r="A61" s="10">
        <v>7500</v>
      </c>
      <c r="B61" s="11" t="s">
        <v>68</v>
      </c>
      <c r="C61" s="12">
        <v>0</v>
      </c>
      <c r="D61" s="12">
        <v>0</v>
      </c>
      <c r="E61" s="12">
        <f t="shared" si="2"/>
        <v>0</v>
      </c>
      <c r="F61" s="12">
        <v>0</v>
      </c>
      <c r="G61" s="12">
        <v>0</v>
      </c>
      <c r="H61" s="7">
        <f t="shared" si="3"/>
        <v>0</v>
      </c>
    </row>
    <row r="62" spans="1:8" x14ac:dyDescent="0.25">
      <c r="A62" s="10">
        <v>7600</v>
      </c>
      <c r="B62" s="11" t="s">
        <v>69</v>
      </c>
      <c r="C62" s="12">
        <v>0</v>
      </c>
      <c r="D62" s="12">
        <v>0</v>
      </c>
      <c r="E62" s="12">
        <f t="shared" si="2"/>
        <v>0</v>
      </c>
      <c r="F62" s="12">
        <v>0</v>
      </c>
      <c r="G62" s="12">
        <v>0</v>
      </c>
      <c r="H62" s="7">
        <f t="shared" si="3"/>
        <v>0</v>
      </c>
    </row>
    <row r="63" spans="1:8" x14ac:dyDescent="0.25">
      <c r="A63" s="10">
        <v>7900</v>
      </c>
      <c r="B63" s="11" t="s">
        <v>70</v>
      </c>
      <c r="C63" s="12">
        <v>1953871.68</v>
      </c>
      <c r="D63" s="12">
        <v>0</v>
      </c>
      <c r="E63" s="12">
        <f t="shared" si="2"/>
        <v>1953871.68</v>
      </c>
      <c r="F63" s="12">
        <v>0</v>
      </c>
      <c r="G63" s="12">
        <v>0</v>
      </c>
      <c r="H63" s="7">
        <f t="shared" si="3"/>
        <v>1953871.68</v>
      </c>
    </row>
    <row r="64" spans="1:8" x14ac:dyDescent="0.25">
      <c r="A64" s="10">
        <v>8000</v>
      </c>
      <c r="B64" s="11" t="s">
        <v>71</v>
      </c>
      <c r="C64" s="12">
        <f t="shared" ref="C64:H64" si="10">SUM(C65:C67)</f>
        <v>0</v>
      </c>
      <c r="D64" s="12">
        <f t="shared" si="10"/>
        <v>0</v>
      </c>
      <c r="E64" s="12">
        <f t="shared" si="10"/>
        <v>0</v>
      </c>
      <c r="F64" s="12">
        <f t="shared" si="10"/>
        <v>0</v>
      </c>
      <c r="G64" s="12">
        <f t="shared" si="10"/>
        <v>0</v>
      </c>
      <c r="H64" s="7">
        <f t="shared" si="10"/>
        <v>0</v>
      </c>
    </row>
    <row r="65" spans="1:8" x14ac:dyDescent="0.25">
      <c r="A65" s="10">
        <v>8100</v>
      </c>
      <c r="B65" s="11" t="s">
        <v>8</v>
      </c>
      <c r="C65" s="12">
        <v>0</v>
      </c>
      <c r="D65" s="12">
        <v>0</v>
      </c>
      <c r="E65" s="12">
        <f t="shared" si="2"/>
        <v>0</v>
      </c>
      <c r="F65" s="12">
        <v>0</v>
      </c>
      <c r="G65" s="12">
        <v>0</v>
      </c>
      <c r="H65" s="7">
        <f t="shared" si="3"/>
        <v>0</v>
      </c>
    </row>
    <row r="66" spans="1:8" x14ac:dyDescent="0.25">
      <c r="A66" s="10">
        <v>8300</v>
      </c>
      <c r="B66" s="11" t="s">
        <v>72</v>
      </c>
      <c r="C66" s="12">
        <v>0</v>
      </c>
      <c r="D66" s="12">
        <v>0</v>
      </c>
      <c r="E66" s="12">
        <f t="shared" si="2"/>
        <v>0</v>
      </c>
      <c r="F66" s="12">
        <v>0</v>
      </c>
      <c r="G66" s="12">
        <v>0</v>
      </c>
      <c r="H66" s="7">
        <f t="shared" si="3"/>
        <v>0</v>
      </c>
    </row>
    <row r="67" spans="1:8" x14ac:dyDescent="0.25">
      <c r="A67" s="10">
        <v>8500</v>
      </c>
      <c r="B67" s="11" t="s">
        <v>73</v>
      </c>
      <c r="C67" s="12">
        <v>0</v>
      </c>
      <c r="D67" s="12">
        <v>0</v>
      </c>
      <c r="E67" s="12">
        <f t="shared" si="2"/>
        <v>0</v>
      </c>
      <c r="F67" s="12">
        <v>0</v>
      </c>
      <c r="G67" s="12">
        <v>0</v>
      </c>
      <c r="H67" s="7">
        <f t="shared" si="3"/>
        <v>0</v>
      </c>
    </row>
    <row r="68" spans="1:8" x14ac:dyDescent="0.25">
      <c r="A68" s="10">
        <v>9000</v>
      </c>
      <c r="B68" s="11" t="s">
        <v>74</v>
      </c>
      <c r="C68" s="12">
        <f t="shared" ref="C68:H68" si="11">SUM(C69:C75)</f>
        <v>0</v>
      </c>
      <c r="D68" s="12">
        <f t="shared" si="11"/>
        <v>0</v>
      </c>
      <c r="E68" s="12">
        <f t="shared" si="11"/>
        <v>0</v>
      </c>
      <c r="F68" s="12">
        <f t="shared" si="11"/>
        <v>0</v>
      </c>
      <c r="G68" s="12">
        <f t="shared" si="11"/>
        <v>0</v>
      </c>
      <c r="H68" s="7">
        <f t="shared" si="11"/>
        <v>0</v>
      </c>
    </row>
    <row r="69" spans="1:8" x14ac:dyDescent="0.25">
      <c r="A69" s="10">
        <v>9100</v>
      </c>
      <c r="B69" s="11" t="s">
        <v>75</v>
      </c>
      <c r="C69" s="12">
        <v>0</v>
      </c>
      <c r="D69" s="12">
        <v>0</v>
      </c>
      <c r="E69" s="12">
        <f t="shared" si="2"/>
        <v>0</v>
      </c>
      <c r="F69" s="12">
        <v>0</v>
      </c>
      <c r="G69" s="12">
        <v>0</v>
      </c>
      <c r="H69" s="7">
        <f t="shared" si="3"/>
        <v>0</v>
      </c>
    </row>
    <row r="70" spans="1:8" x14ac:dyDescent="0.25">
      <c r="A70" s="10">
        <v>9200</v>
      </c>
      <c r="B70" s="11" t="s">
        <v>76</v>
      </c>
      <c r="C70" s="12">
        <v>0</v>
      </c>
      <c r="D70" s="12">
        <v>0</v>
      </c>
      <c r="E70" s="12">
        <f t="shared" ref="E70:E74" si="12">C70+D70</f>
        <v>0</v>
      </c>
      <c r="F70" s="12">
        <v>0</v>
      </c>
      <c r="G70" s="12">
        <v>0</v>
      </c>
      <c r="H70" s="7">
        <f t="shared" ref="H70:H75" si="13">E70-F70</f>
        <v>0</v>
      </c>
    </row>
    <row r="71" spans="1:8" x14ac:dyDescent="0.25">
      <c r="A71" s="10">
        <v>9300</v>
      </c>
      <c r="B71" s="11" t="s">
        <v>77</v>
      </c>
      <c r="C71" s="12">
        <v>0</v>
      </c>
      <c r="D71" s="12">
        <v>0</v>
      </c>
      <c r="E71" s="12">
        <f t="shared" si="12"/>
        <v>0</v>
      </c>
      <c r="F71" s="12">
        <v>0</v>
      </c>
      <c r="G71" s="12">
        <v>0</v>
      </c>
      <c r="H71" s="7">
        <f t="shared" si="13"/>
        <v>0</v>
      </c>
    </row>
    <row r="72" spans="1:8" x14ac:dyDescent="0.25">
      <c r="A72" s="10">
        <v>9400</v>
      </c>
      <c r="B72" s="11" t="s">
        <v>78</v>
      </c>
      <c r="C72" s="12">
        <v>0</v>
      </c>
      <c r="D72" s="12">
        <v>0</v>
      </c>
      <c r="E72" s="12">
        <f t="shared" si="12"/>
        <v>0</v>
      </c>
      <c r="F72" s="12">
        <v>0</v>
      </c>
      <c r="G72" s="12">
        <v>0</v>
      </c>
      <c r="H72" s="7">
        <f t="shared" si="13"/>
        <v>0</v>
      </c>
    </row>
    <row r="73" spans="1:8" x14ac:dyDescent="0.25">
      <c r="A73" s="10">
        <v>9500</v>
      </c>
      <c r="B73" s="11" t="s">
        <v>79</v>
      </c>
      <c r="C73" s="12">
        <v>0</v>
      </c>
      <c r="D73" s="12">
        <v>0</v>
      </c>
      <c r="E73" s="12">
        <f t="shared" si="12"/>
        <v>0</v>
      </c>
      <c r="F73" s="12">
        <v>0</v>
      </c>
      <c r="G73" s="12">
        <v>0</v>
      </c>
      <c r="H73" s="7">
        <f t="shared" si="13"/>
        <v>0</v>
      </c>
    </row>
    <row r="74" spans="1:8" x14ac:dyDescent="0.25">
      <c r="A74" s="10">
        <v>9600</v>
      </c>
      <c r="B74" s="11" t="s">
        <v>80</v>
      </c>
      <c r="C74" s="12">
        <v>0</v>
      </c>
      <c r="D74" s="12">
        <v>0</v>
      </c>
      <c r="E74" s="12">
        <f t="shared" si="12"/>
        <v>0</v>
      </c>
      <c r="F74" s="12">
        <v>0</v>
      </c>
      <c r="G74" s="12">
        <v>0</v>
      </c>
      <c r="H74" s="7">
        <f t="shared" si="13"/>
        <v>0</v>
      </c>
    </row>
    <row r="75" spans="1:8" x14ac:dyDescent="0.25">
      <c r="A75" s="13">
        <v>9900</v>
      </c>
      <c r="B75" s="14" t="s">
        <v>81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8">
        <f t="shared" si="13"/>
        <v>0</v>
      </c>
    </row>
    <row r="76" spans="1:8" x14ac:dyDescent="0.25">
      <c r="A76" s="19" t="s">
        <v>82</v>
      </c>
      <c r="B76" s="17"/>
      <c r="C76" s="17"/>
      <c r="D76" s="17"/>
      <c r="E76" s="17"/>
      <c r="F76" s="17"/>
      <c r="G76" s="17"/>
      <c r="H76" s="17"/>
    </row>
    <row r="77" spans="1:8" x14ac:dyDescent="0.25">
      <c r="A77" s="16"/>
      <c r="B77" s="16"/>
      <c r="C77" s="16"/>
      <c r="D77" s="16"/>
      <c r="E77" s="16"/>
      <c r="F77" s="16"/>
      <c r="G77" s="16"/>
      <c r="H77" s="16"/>
    </row>
    <row r="78" spans="1:8" x14ac:dyDescent="0.25">
      <c r="A78" s="16"/>
      <c r="B78" s="16"/>
      <c r="C78" s="16"/>
      <c r="D78" s="16"/>
      <c r="E78" s="16"/>
      <c r="F78" s="16"/>
      <c r="G78" s="16"/>
      <c r="H78" s="16"/>
    </row>
    <row r="79" spans="1:8" x14ac:dyDescent="0.25">
      <c r="A79" s="17"/>
      <c r="B79" s="18"/>
      <c r="C79" s="17"/>
      <c r="D79" s="17"/>
      <c r="E79" s="18"/>
      <c r="F79" s="18"/>
      <c r="G79" s="18"/>
      <c r="H79" s="17"/>
    </row>
  </sheetData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</dataValidations>
  <pageMargins left="0.7" right="0.7" top="0.75" bottom="0.75" header="0.3" footer="0.3"/>
  <pageSetup paperSize="9"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UTSMA-09</cp:lastModifiedBy>
  <dcterms:created xsi:type="dcterms:W3CDTF">2018-07-26T15:43:39Z</dcterms:created>
  <dcterms:modified xsi:type="dcterms:W3CDTF">2018-07-27T18:22:23Z</dcterms:modified>
</cp:coreProperties>
</file>