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H51" i="1"/>
  <c r="F51" i="1"/>
  <c r="E51" i="1"/>
  <c r="D51" i="1"/>
  <c r="J47" i="1"/>
  <c r="I47" i="1"/>
  <c r="H47" i="1"/>
  <c r="G47" i="1"/>
  <c r="F47" i="1"/>
  <c r="K47" i="1" s="1"/>
  <c r="E47" i="1"/>
  <c r="D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<sst xmlns="http://schemas.openxmlformats.org/spreadsheetml/2006/main" count="60" uniqueCount="60">
  <si>
    <t>ESTADO ANALÍTICO DEL EJERCICIO DEL PRESUPUESTO DE EGRESOS</t>
  </si>
  <si>
    <t>CLASIFICACIÓN POR OBJETO DEL GASTO (CAPÍTULO Y CONCEPTO)</t>
  </si>
  <si>
    <t>DEL 1 DE ENERO AL AL 30 DE SEPTIEMBRE DE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</si>
  <si>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</si>
  <si>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</si>
  <si>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</si>
  <si>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</si>
  <si>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</si>
  <si>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</si>
  <si>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</si>
  <si>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</si>
  <si>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</si>
  <si>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</si>
  <si>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</si>
  <si>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</si>
  <si>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</si>
  <si>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</si>
  <si>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</si>
  <si>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</si>
  <si>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</si>
  <si>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</si>
  <si>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</si>
  <si>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1000 SERVICIOS PERSONALES</t>
  </si>
  <si>
    <t>2100 MATERIALES DE ADMINISTRACIÓN, EMISIÓN DE DOCUMENTO</t>
  </si>
  <si>
    <t>2200 ALIMENTOS Y UTENSILIOS</t>
  </si>
  <si>
    <t>2300 MATERIAS PRIMAS Y MATERIALES DE PRODUCCIÓN Y COMER</t>
  </si>
  <si>
    <t>2400 MATERIALES Y ARTÍCULOS DE CONSTRUCCIÓN Y REPARACIÓ</t>
  </si>
  <si>
    <t>2500 PRODUCTOS QUÍMICOS, FARMACEÚTICOS Y DE LABORATORIO</t>
  </si>
  <si>
    <t>2600 COMBUSTIBLES, LUBRICANTES Y ADITIVOS</t>
  </si>
  <si>
    <t>2700 VESTURIO, BLANCOS Y PRENDAS E PROTECCIÓN Y ARTÍCUL</t>
  </si>
  <si>
    <t>2900 HERRAMIENTAS, REFACCIONES Y ACCESORIOS MENORES</t>
  </si>
  <si>
    <t>2000 MATERIALES Y SUMINISTROS</t>
  </si>
  <si>
    <t>3100 SERVICIOS BÁSICOS</t>
  </si>
  <si>
    <t>3200 SERVICIOS DE ARRENDAMIENTO</t>
  </si>
  <si>
    <t>3300 SERVICIOS, PROFESIONALES, CIENTÍFICOS, TÉCNICOS Y</t>
  </si>
  <si>
    <t>3400 SERVICIOS FINANCIEROS, BANCARIOS Y COMERCIALES</t>
  </si>
  <si>
    <t>3500 SERVICIOS DE INSTALACIÓN, REPARACIÓN, MANTENIMIENT</t>
  </si>
  <si>
    <t>3600 SERVICIOS DE COMUNICACIÓN SOCIAL Y PUBLICIDAD</t>
  </si>
  <si>
    <t>3700 SERVICIOS DE TRASLADO Y VIÁTICOS</t>
  </si>
  <si>
    <t>3800 SERVICIOS OFICIALES</t>
  </si>
  <si>
    <t>3900 OTROS SERVICIOS GENERALES</t>
  </si>
  <si>
    <t>3000 SERVICIOS GENERALES</t>
  </si>
  <si>
    <t>4400 AYUDAS SOCIALES</t>
  </si>
  <si>
    <t>4000 TRANSFERENCIAS, ASIGNACIONES, SUBSIDIOS Y OTRAS AY</t>
  </si>
  <si>
    <t>5100 MOBILIARIO Y EQUIPO DE ADMINISTRACIÓN</t>
  </si>
  <si>
    <t>5200 MOBILIARIO Y EQUIPO EDUCACIONAL Y RECREATIVO</t>
  </si>
  <si>
    <t>5300 EQUIPO E INSTRUMENTAL MÉDICO Y DE LABOR</t>
  </si>
  <si>
    <t>5400 VEHÍCULOS Y EQUIPO DE TRANSPORTE</t>
  </si>
  <si>
    <t>5600 MAQUINARIA, OTROS EQUIPOS Y HERRAMIENTAS</t>
  </si>
  <si>
    <t>5000 BIENES MUEBLES, INMUEBLES E INTANGIBLES</t>
  </si>
  <si>
    <t>6200 OBRA PÚBLICA EN BIENES PROPIOS</t>
  </si>
  <si>
    <t>6000 INVERSIÓN PÚBLICA</t>
  </si>
  <si>
    <t>7900 PROVISIONES PARA CONTINGENCIAS Y OTRAS EROGACIONES</t>
  </si>
  <si>
    <t>7000 INVERSIONES FINANCIERAS Y OTRAS PROVISIONES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</si>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</sst>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0" fillId="2" borderId="0" xfId="0" applyFont="1" applyFill="1"/>
    <xf numFmtId="4" fontId="0" fillId="0" borderId="3" xfId="0" applyNumberFormat="1" applyBorder="1"/>
    <xf numFmtId="4" fontId="0" fillId="0" borderId="0" xfId="0" applyNumberFormat="1"/>
    <xf numFmtId="0" fontId="0" fillId="2" borderId="4" xfId="0" applyFont="1" applyFill="1" applyBorder="1"/>
    <xf numFmtId="4" fontId="0" fillId="0" borderId="4" xfId="0" applyNumberFormat="1" applyBorder="1"/>
    <xf numFmtId="0" fontId="2" fillId="2" borderId="4" xfId="0" applyFont="1" applyFill="1" applyBorder="1"/>
    <xf numFmtId="0" fontId="2" fillId="2" borderId="0" xfId="0" applyFont="1" applyFill="1"/>
    <xf numFmtId="4" fontId="2" fillId="0" borderId="4" xfId="0" applyNumberFormat="1" applyFont="1" applyBorder="1"/>
    <xf numFmtId="4" fontId="2" fillId="0" borderId="0" xfId="0" applyNumberFormat="1" applyFont="1" applyBorder="1"/>
    <xf numFmtId="0" fontId="0" fillId="0" borderId="4" xfId="0" applyBorder="1"/>
    <xf numFmtId="4" fontId="5" fillId="0" borderId="4" xfId="0" applyNumberFormat="1" applyFont="1" applyBorder="1"/>
    <xf numFmtId="4" fontId="5" fillId="0" borderId="0" xfId="0" applyNumberFormat="1" applyFont="1" applyBorder="1"/>
    <xf numFmtId="43" fontId="3" fillId="2" borderId="0" xfId="1" applyFont="1" applyFill="1" applyBorder="1" applyAlignment="1">
      <alignment horizontal="right" vertical="center" wrapText="1"/>
    </xf>
    <xf numFmtId="0" fontId="0" fillId="0" borderId="4" xfId="0" applyFill="1" applyBorder="1"/>
    <xf numFmtId="0" fontId="0" fillId="0" borderId="0" xfId="0" applyBorder="1"/>
    <xf numFmtId="4" fontId="0" fillId="0" borderId="4" xfId="0" applyNumberFormat="1" applyFont="1" applyBorder="1"/>
    <xf numFmtId="4" fontId="0" fillId="0" borderId="0" xfId="0" applyNumberFormat="1" applyFont="1" applyBorder="1"/>
    <xf numFmtId="0" fontId="6" fillId="2" borderId="0" xfId="0" applyFont="1" applyFill="1"/>
    <xf numFmtId="0" fontId="6" fillId="0" borderId="0" xfId="0" applyFont="1"/>
    <xf numFmtId="4" fontId="2" fillId="0" borderId="5" xfId="0" applyNumberFormat="1" applyFont="1" applyBorder="1"/>
    <xf numFmtId="0" fontId="0" fillId="0" borderId="5" xfId="0" applyBorder="1"/>
    <xf numFmtId="0" fontId="6" fillId="2" borderId="6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43" fontId="6" fillId="2" borderId="2" xfId="1" applyFont="1" applyFill="1" applyBorder="1" applyAlignment="1">
      <alignment vertical="center" wrapText="1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963707</xdr:colOff>
      <xdr:row>52</xdr:row>
      <xdr:rowOff>33617</xdr:rowOff>
    </xdr:from>
    <xdr:to>
      <xdr:col>9</xdr:col>
      <xdr:colOff>22412</xdr:colOff>
      <xdr:row>56</xdr:row>
      <xdr:rowOff>46313</xdr:rowOff>
    </xdr:to>
    <xdr:sp macro="" textlink="">
      <xdr:nvSpPr>
        <xdr:cNvPr id="2" name="9 CuadroTexto"/>
        <xdr:cNvSpPr txBox="1"/>
      </xdr:nvSpPr>
      <xdr:spPr>
        <a:xfrm>
          <a:off x="7707407" y="9453842"/>
          <a:ext cx="3954555" cy="66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974911</xdr:colOff>
      <xdr:row>52</xdr:row>
      <xdr:rowOff>44823</xdr:rowOff>
    </xdr:from>
    <xdr:to>
      <xdr:col>2</xdr:col>
      <xdr:colOff>2723029</xdr:colOff>
      <xdr:row>56</xdr:row>
      <xdr:rowOff>28944</xdr:rowOff>
    </xdr:to>
    <xdr:sp macro="" textlink="">
      <xdr:nvSpPr>
        <xdr:cNvPr id="3" name="6 CuadroTexto"/>
        <xdr:cNvSpPr txBox="1"/>
      </xdr:nvSpPr>
      <xdr:spPr>
        <a:xfrm>
          <a:off x="1441636" y="9465048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3ro/Formatos20Fros20y20Pptales202018%20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topLeftCell="A25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5" width="18.42578125" style="3" customWidth="1"/>
    <col min="6" max="6" width="17.85546875" style="3" customWidth="1"/>
    <col min="7" max="7" width="19" style="3" bestFit="1" customWidth="1"/>
    <col min="8" max="10" width="18.28515625" style="3" bestFit="1" customWidth="1"/>
    <col min="11" max="11" width="22.42578125" style="3" customWidth="1"/>
    <col min="12" max="12" width="3.710937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/>
      <c r="E5" s="5"/>
      <c r="F5" s="6" t="s">
        <v>4</v>
      </c>
      <c r="G5" s="6"/>
      <c r="H5" s="7"/>
      <c r="I5" s="7"/>
      <c r="J5" s="7"/>
    </row>
    <row r="6" spans="2:11" s="1" customFormat="1" ht="6.75" customHeight="1" x14ac:dyDescent="0.2"/>
    <row r="7" spans="2:11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25.5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2:11" ht="11.25" customHeight="1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ht="12.75" customHeight="1" x14ac:dyDescent="0.25">
      <c r="B10" s="11"/>
      <c r="C10" s="12" t="s">
        <v>17</v>
      </c>
      <c r="D10" s="13">
        <v>7137727.7999999998</v>
      </c>
      <c r="E10">
        <v>10230321</v>
      </c>
      <c r="F10" s="13">
        <v>17368048.800000001</v>
      </c>
      <c r="G10" s="14">
        <v>12790930.380000001</v>
      </c>
      <c r="H10" s="13">
        <v>12224578.15</v>
      </c>
      <c r="I10" s="14">
        <v>12224578.15</v>
      </c>
      <c r="J10" s="13">
        <v>12224578.15</v>
      </c>
      <c r="K10" s="13">
        <v>5143470.6500000004</v>
      </c>
    </row>
    <row r="11" spans="2:11" ht="15" x14ac:dyDescent="0.25">
      <c r="B11" s="15"/>
      <c r="C11" s="12" t="s">
        <v>18</v>
      </c>
      <c r="D11" s="16">
        <v>2238412.5</v>
      </c>
      <c r="E11">
        <v>3419499</v>
      </c>
      <c r="F11" s="16">
        <v>5657911.5</v>
      </c>
      <c r="G11" s="14">
        <v>3582507.1</v>
      </c>
      <c r="H11" s="16">
        <v>3464484.34</v>
      </c>
      <c r="I11" s="14">
        <v>3464484.34</v>
      </c>
      <c r="J11" s="16">
        <v>3464484.34</v>
      </c>
      <c r="K11" s="16">
        <v>2193427.16</v>
      </c>
    </row>
    <row r="12" spans="2:11" ht="15" x14ac:dyDescent="0.25">
      <c r="B12" s="15"/>
      <c r="C12" s="12" t="s">
        <v>19</v>
      </c>
      <c r="D12" s="16">
        <v>1581394.24</v>
      </c>
      <c r="E12">
        <v>2379929.1</v>
      </c>
      <c r="F12" s="16">
        <v>3961323.34</v>
      </c>
      <c r="G12" s="14">
        <v>1355180.45</v>
      </c>
      <c r="H12" s="16">
        <v>1267236.18</v>
      </c>
      <c r="I12" s="14">
        <v>1267236.18</v>
      </c>
      <c r="J12" s="16">
        <v>1267236.18</v>
      </c>
      <c r="K12" s="16">
        <v>2694087.16</v>
      </c>
    </row>
    <row r="13" spans="2:11" ht="15" x14ac:dyDescent="0.25">
      <c r="B13" s="15"/>
      <c r="C13" s="12" t="s">
        <v>20</v>
      </c>
      <c r="D13" s="16">
        <v>1934188.06</v>
      </c>
      <c r="E13">
        <v>2825981.43</v>
      </c>
      <c r="F13" s="16">
        <v>4760169.49</v>
      </c>
      <c r="G13" s="14">
        <v>2568323.0499999998</v>
      </c>
      <c r="H13" s="16">
        <v>2487633.4700000002</v>
      </c>
      <c r="I13" s="14">
        <v>2487633.4700000002</v>
      </c>
      <c r="J13" s="16">
        <v>2487633.4700000002</v>
      </c>
      <c r="K13" s="16">
        <v>2272536.02</v>
      </c>
    </row>
    <row r="14" spans="2:11" ht="12.75" customHeight="1" x14ac:dyDescent="0.25">
      <c r="B14" s="15"/>
      <c r="C14" s="12" t="s">
        <v>21</v>
      </c>
      <c r="D14" s="16">
        <v>574794.4</v>
      </c>
      <c r="E14">
        <v>738523.2</v>
      </c>
      <c r="F14" s="16">
        <v>1313317.6000000001</v>
      </c>
      <c r="G14" s="14">
        <v>776794.73</v>
      </c>
      <c r="H14" s="16">
        <v>743649.48</v>
      </c>
      <c r="I14" s="14">
        <v>743649.48</v>
      </c>
      <c r="J14" s="16">
        <v>743649.48</v>
      </c>
      <c r="K14" s="16">
        <v>569668.12</v>
      </c>
    </row>
    <row r="15" spans="2:11" ht="15" x14ac:dyDescent="0.25">
      <c r="B15" s="17"/>
      <c r="C15" s="18" t="s">
        <v>22</v>
      </c>
      <c r="D15" s="19">
        <v>13466517</v>
      </c>
      <c r="E15" s="20">
        <v>19594253.73</v>
      </c>
      <c r="F15" s="19">
        <v>33060770.73</v>
      </c>
      <c r="G15" s="20">
        <v>21073735.710000001</v>
      </c>
      <c r="H15" s="19">
        <v>20187581.620000001</v>
      </c>
      <c r="I15" s="20">
        <v>20187581.620000001</v>
      </c>
      <c r="J15" s="19">
        <v>20187581.620000001</v>
      </c>
      <c r="K15" s="19">
        <v>12873189.109999999</v>
      </c>
    </row>
    <row r="16" spans="2:11" ht="15" x14ac:dyDescent="0.25">
      <c r="B16" s="15"/>
      <c r="C16" s="12" t="s">
        <v>23</v>
      </c>
      <c r="D16" s="16">
        <v>512043.92</v>
      </c>
      <c r="E16" s="14">
        <v>738858.85</v>
      </c>
      <c r="F16" s="16">
        <v>1250902.77</v>
      </c>
      <c r="G16" s="14">
        <v>442541.94</v>
      </c>
      <c r="H16" s="16">
        <v>442541.94</v>
      </c>
      <c r="I16" s="14">
        <v>442541.94</v>
      </c>
      <c r="J16" s="16">
        <v>442541.94</v>
      </c>
      <c r="K16" s="16">
        <v>808360.83</v>
      </c>
    </row>
    <row r="17" spans="2:11" ht="15" x14ac:dyDescent="0.25">
      <c r="B17" s="15"/>
      <c r="C17" s="12" t="s">
        <v>24</v>
      </c>
      <c r="D17" s="16">
        <v>594300</v>
      </c>
      <c r="E17">
        <v>63000</v>
      </c>
      <c r="F17" s="16">
        <v>657300</v>
      </c>
      <c r="G17" s="14">
        <v>274173.33</v>
      </c>
      <c r="H17" s="16">
        <v>274173.33</v>
      </c>
      <c r="I17" s="14">
        <v>274173.33</v>
      </c>
      <c r="J17" s="16">
        <v>274173.33</v>
      </c>
      <c r="K17" s="16">
        <v>383126.67</v>
      </c>
    </row>
    <row r="18" spans="2:11" ht="15" x14ac:dyDescent="0.25">
      <c r="B18" s="15"/>
      <c r="C18" s="12" t="s">
        <v>25</v>
      </c>
      <c r="D18" s="16">
        <v>89000</v>
      </c>
      <c r="E18">
        <v>22000</v>
      </c>
      <c r="F18" s="16">
        <v>111000</v>
      </c>
      <c r="G18">
        <v>0</v>
      </c>
      <c r="H18" s="21">
        <v>0</v>
      </c>
      <c r="I18">
        <v>0</v>
      </c>
      <c r="J18" s="21">
        <v>0</v>
      </c>
      <c r="K18" s="16">
        <v>111000</v>
      </c>
    </row>
    <row r="19" spans="2:11" ht="15" x14ac:dyDescent="0.25">
      <c r="B19" s="15"/>
      <c r="C19" s="12" t="s">
        <v>26</v>
      </c>
      <c r="D19" s="16">
        <v>357040</v>
      </c>
      <c r="E19" s="14">
        <v>368034</v>
      </c>
      <c r="F19" s="16">
        <v>725074</v>
      </c>
      <c r="G19" s="14">
        <v>225825.89</v>
      </c>
      <c r="H19" s="16">
        <v>225825.89</v>
      </c>
      <c r="I19" s="14">
        <v>225825.89</v>
      </c>
      <c r="J19" s="16">
        <v>225825.89</v>
      </c>
      <c r="K19" s="16">
        <v>499248.11</v>
      </c>
    </row>
    <row r="20" spans="2:11" ht="15" x14ac:dyDescent="0.25">
      <c r="B20" s="15"/>
      <c r="C20" s="12" t="s">
        <v>27</v>
      </c>
      <c r="D20" s="16">
        <v>100000</v>
      </c>
      <c r="E20" s="14">
        <v>213230.19</v>
      </c>
      <c r="F20" s="16">
        <v>313230.19</v>
      </c>
      <c r="G20" s="14">
        <v>91514.53</v>
      </c>
      <c r="H20" s="16">
        <v>91514.53</v>
      </c>
      <c r="I20" s="14">
        <v>91514.53</v>
      </c>
      <c r="J20" s="16">
        <v>91514.53</v>
      </c>
      <c r="K20" s="16">
        <v>221715.66</v>
      </c>
    </row>
    <row r="21" spans="2:11" ht="15" x14ac:dyDescent="0.25">
      <c r="B21" s="15"/>
      <c r="C21" s="12" t="s">
        <v>28</v>
      </c>
      <c r="D21" s="16">
        <v>242000</v>
      </c>
      <c r="E21">
        <v>238000</v>
      </c>
      <c r="F21" s="16">
        <v>480000</v>
      </c>
      <c r="G21">
        <v>302765.25</v>
      </c>
      <c r="H21" s="21">
        <v>302765.25</v>
      </c>
      <c r="I21">
        <v>302765.25</v>
      </c>
      <c r="J21" s="21">
        <v>302765.25</v>
      </c>
      <c r="K21" s="16">
        <v>177234.75</v>
      </c>
    </row>
    <row r="22" spans="2:11" ht="15" x14ac:dyDescent="0.25">
      <c r="B22" s="15"/>
      <c r="C22" s="12" t="s">
        <v>29</v>
      </c>
      <c r="D22" s="16">
        <v>545000</v>
      </c>
      <c r="E22" s="14">
        <v>226434.35</v>
      </c>
      <c r="F22" s="16">
        <v>771434.35</v>
      </c>
      <c r="G22" s="14">
        <v>296538.40000000002</v>
      </c>
      <c r="H22" s="16">
        <v>174374.39999999999</v>
      </c>
      <c r="I22" s="14">
        <v>174374.39999999999</v>
      </c>
      <c r="J22" s="16">
        <v>174374.39999999999</v>
      </c>
      <c r="K22" s="16">
        <v>597059.94999999995</v>
      </c>
    </row>
    <row r="23" spans="2:11" ht="15" x14ac:dyDescent="0.25">
      <c r="B23" s="15"/>
      <c r="C23" s="12" t="s">
        <v>30</v>
      </c>
      <c r="D23" s="16">
        <v>180600</v>
      </c>
      <c r="E23" s="14">
        <v>364328.63</v>
      </c>
      <c r="F23" s="16">
        <v>544928.63</v>
      </c>
      <c r="G23" s="14">
        <v>322447.2</v>
      </c>
      <c r="H23" s="16">
        <v>322447.2</v>
      </c>
      <c r="I23" s="14">
        <v>322447.2</v>
      </c>
      <c r="J23" s="16">
        <v>322447.2</v>
      </c>
      <c r="K23" s="16">
        <v>222481.43</v>
      </c>
    </row>
    <row r="24" spans="2:11" ht="15" x14ac:dyDescent="0.25">
      <c r="B24" s="17"/>
      <c r="C24" s="18" t="s">
        <v>31</v>
      </c>
      <c r="D24" s="22">
        <v>2619983.92</v>
      </c>
      <c r="E24" s="23">
        <v>2233886.02</v>
      </c>
      <c r="F24" s="22">
        <v>4853869.9400000004</v>
      </c>
      <c r="G24" s="23">
        <v>1955806.54</v>
      </c>
      <c r="H24" s="22">
        <v>1833642.54</v>
      </c>
      <c r="I24" s="23">
        <v>1833642.54</v>
      </c>
      <c r="J24" s="22">
        <v>1833642.54</v>
      </c>
      <c r="K24" s="22">
        <v>3020227.4</v>
      </c>
    </row>
    <row r="25" spans="2:11" ht="15" x14ac:dyDescent="0.25">
      <c r="B25" s="15"/>
      <c r="C25" s="12" t="s">
        <v>32</v>
      </c>
      <c r="D25" s="16">
        <v>558526.62</v>
      </c>
      <c r="E25">
        <v>433187.58</v>
      </c>
      <c r="F25" s="16">
        <v>991714.2</v>
      </c>
      <c r="G25" s="14">
        <v>563750.32999999996</v>
      </c>
      <c r="H25" s="16">
        <v>563750.32999999996</v>
      </c>
      <c r="I25" s="14">
        <v>563750.32999999996</v>
      </c>
      <c r="J25" s="16">
        <v>563750.32999999996</v>
      </c>
      <c r="K25" s="16">
        <v>427963.87</v>
      </c>
    </row>
    <row r="26" spans="2:11" ht="15" x14ac:dyDescent="0.25">
      <c r="B26" s="15"/>
      <c r="C26" s="12" t="s">
        <v>33</v>
      </c>
      <c r="D26" s="16">
        <v>494400</v>
      </c>
      <c r="E26" s="14">
        <v>398728.55</v>
      </c>
      <c r="F26" s="16">
        <v>893128.55</v>
      </c>
      <c r="G26" s="14">
        <v>641234.47</v>
      </c>
      <c r="H26" s="16">
        <v>381234.47</v>
      </c>
      <c r="I26" s="14">
        <v>381234.47</v>
      </c>
      <c r="J26" s="16">
        <v>381234.47</v>
      </c>
      <c r="K26" s="16">
        <v>511894.08</v>
      </c>
    </row>
    <row r="27" spans="2:11" ht="15" x14ac:dyDescent="0.25">
      <c r="B27" s="15"/>
      <c r="C27" s="12" t="s">
        <v>34</v>
      </c>
      <c r="D27" s="16">
        <v>1837133.12</v>
      </c>
      <c r="E27" s="14">
        <v>1372517.71</v>
      </c>
      <c r="F27" s="16">
        <v>3209650.83</v>
      </c>
      <c r="G27" s="14">
        <v>1536021.83</v>
      </c>
      <c r="H27" s="16">
        <v>1536021.83</v>
      </c>
      <c r="I27" s="14">
        <v>1536021.83</v>
      </c>
      <c r="J27" s="16">
        <v>1536021.83</v>
      </c>
      <c r="K27" s="16">
        <v>1673629</v>
      </c>
    </row>
    <row r="28" spans="2:11" ht="12.75" customHeight="1" x14ac:dyDescent="0.25">
      <c r="B28" s="15"/>
      <c r="C28" s="12" t="s">
        <v>35</v>
      </c>
      <c r="D28" s="16">
        <v>41800</v>
      </c>
      <c r="E28">
        <v>181400</v>
      </c>
      <c r="F28" s="16">
        <v>223200</v>
      </c>
      <c r="G28" s="14">
        <v>131920.48000000001</v>
      </c>
      <c r="H28" s="16">
        <v>130875.94</v>
      </c>
      <c r="I28" s="14">
        <v>130875.94</v>
      </c>
      <c r="J28" s="16">
        <v>130875.94</v>
      </c>
      <c r="K28" s="16">
        <v>92324.06</v>
      </c>
    </row>
    <row r="29" spans="2:11" ht="15" x14ac:dyDescent="0.25">
      <c r="B29" s="15"/>
      <c r="C29" s="12" t="s">
        <v>36</v>
      </c>
      <c r="D29" s="16">
        <v>902642.44</v>
      </c>
      <c r="E29" s="14">
        <v>3385069.1</v>
      </c>
      <c r="F29" s="16">
        <v>4287711.54</v>
      </c>
      <c r="G29" s="14">
        <v>1405299.53</v>
      </c>
      <c r="H29" s="16">
        <v>1405299.53</v>
      </c>
      <c r="I29" s="14">
        <v>1405299.53</v>
      </c>
      <c r="J29" s="16">
        <v>1405299.53</v>
      </c>
      <c r="K29" s="16">
        <v>2882412.01</v>
      </c>
    </row>
    <row r="30" spans="2:11" ht="15" x14ac:dyDescent="0.25">
      <c r="B30" s="15"/>
      <c r="C30" s="12" t="s">
        <v>37</v>
      </c>
      <c r="D30" s="16">
        <v>374800</v>
      </c>
      <c r="E30">
        <v>74834.539999999994</v>
      </c>
      <c r="F30" s="16">
        <v>449634.54</v>
      </c>
      <c r="G30">
        <v>209491.73</v>
      </c>
      <c r="H30" s="21">
        <v>209491.73</v>
      </c>
      <c r="I30">
        <v>209491.73</v>
      </c>
      <c r="J30" s="21">
        <v>209491.73</v>
      </c>
      <c r="K30" s="16">
        <v>240142.81</v>
      </c>
    </row>
    <row r="31" spans="2:11" ht="15" x14ac:dyDescent="0.25">
      <c r="B31" s="15"/>
      <c r="C31" s="12" t="s">
        <v>38</v>
      </c>
      <c r="D31" s="16">
        <v>250955.16</v>
      </c>
      <c r="E31">
        <v>337690.82</v>
      </c>
      <c r="F31" s="16">
        <v>588645.98</v>
      </c>
      <c r="G31" s="14">
        <v>220502.8</v>
      </c>
      <c r="H31" s="16">
        <v>220502.8</v>
      </c>
      <c r="I31" s="14">
        <v>220502.8</v>
      </c>
      <c r="J31" s="16">
        <v>220102.8</v>
      </c>
      <c r="K31" s="16">
        <v>368143.18</v>
      </c>
    </row>
    <row r="32" spans="2:11" ht="15" x14ac:dyDescent="0.25">
      <c r="B32" s="15"/>
      <c r="C32" s="12" t="s">
        <v>39</v>
      </c>
      <c r="D32" s="16">
        <v>246400</v>
      </c>
      <c r="E32">
        <v>144600</v>
      </c>
      <c r="F32" s="16">
        <v>391000</v>
      </c>
      <c r="G32" s="14">
        <v>224868.04</v>
      </c>
      <c r="H32" s="16">
        <v>224868.04</v>
      </c>
      <c r="I32" s="14">
        <v>224868.04</v>
      </c>
      <c r="J32" s="16">
        <v>224868.04</v>
      </c>
      <c r="K32" s="16">
        <v>166131.96</v>
      </c>
    </row>
    <row r="33" spans="1:12" ht="15" x14ac:dyDescent="0.25">
      <c r="B33" s="15"/>
      <c r="C33" s="12" t="s">
        <v>40</v>
      </c>
      <c r="D33" s="16">
        <v>1454247.74</v>
      </c>
      <c r="E33">
        <v>470618.82</v>
      </c>
      <c r="F33" s="16">
        <v>1924866.56</v>
      </c>
      <c r="G33" s="14">
        <v>549740.41</v>
      </c>
      <c r="H33" s="16">
        <v>536923.44999999995</v>
      </c>
      <c r="I33" s="14">
        <v>536923.44999999995</v>
      </c>
      <c r="J33" s="16">
        <v>536923.44999999995</v>
      </c>
      <c r="K33" s="16">
        <v>1387943.11</v>
      </c>
    </row>
    <row r="34" spans="1:12" ht="15" x14ac:dyDescent="0.25">
      <c r="B34" s="17"/>
      <c r="C34" s="18" t="s">
        <v>41</v>
      </c>
      <c r="D34" s="19">
        <v>6160905.0800000001</v>
      </c>
      <c r="E34" s="20">
        <v>6798647.1200000001</v>
      </c>
      <c r="F34" s="19">
        <v>12959552.199999999</v>
      </c>
      <c r="G34" s="20">
        <v>5482829.6200000001</v>
      </c>
      <c r="H34" s="19">
        <v>5208968.12</v>
      </c>
      <c r="I34" s="20">
        <v>5208968.12</v>
      </c>
      <c r="J34" s="19">
        <v>5208568.12</v>
      </c>
      <c r="K34" s="19">
        <v>7750584.0800000001</v>
      </c>
    </row>
    <row r="35" spans="1:12" ht="15" x14ac:dyDescent="0.25">
      <c r="B35" s="15"/>
      <c r="C35" s="12" t="s">
        <v>42</v>
      </c>
      <c r="D35" s="16">
        <v>405000</v>
      </c>
      <c r="E35">
        <v>0</v>
      </c>
      <c r="F35" s="16">
        <v>405000</v>
      </c>
      <c r="G35" s="14">
        <v>193520.22</v>
      </c>
      <c r="H35" s="16">
        <v>193520.22</v>
      </c>
      <c r="I35" s="14">
        <v>193520.22</v>
      </c>
      <c r="J35" s="16">
        <v>193520.22</v>
      </c>
      <c r="K35" s="16">
        <v>211479.78</v>
      </c>
    </row>
    <row r="36" spans="1:12" ht="15" x14ac:dyDescent="0.25">
      <c r="B36" s="17"/>
      <c r="C36" s="18" t="s">
        <v>43</v>
      </c>
      <c r="D36" s="19">
        <v>405000</v>
      </c>
      <c r="E36" s="20">
        <v>0</v>
      </c>
      <c r="F36" s="19">
        <v>405000</v>
      </c>
      <c r="G36" s="20">
        <v>193520.22</v>
      </c>
      <c r="H36" s="19">
        <v>193520.22</v>
      </c>
      <c r="I36" s="20">
        <v>193520.22</v>
      </c>
      <c r="J36" s="19">
        <v>193520.22</v>
      </c>
      <c r="K36" s="19">
        <v>211479.78</v>
      </c>
    </row>
    <row r="37" spans="1:12" ht="15" x14ac:dyDescent="0.25">
      <c r="B37" s="15"/>
      <c r="C37" s="12" t="s">
        <v>44</v>
      </c>
      <c r="D37" s="16">
        <v>965000</v>
      </c>
      <c r="E37" s="14">
        <v>789885.11</v>
      </c>
      <c r="F37" s="16">
        <v>1754885.11</v>
      </c>
      <c r="G37" s="24">
        <v>1419076.27</v>
      </c>
      <c r="H37" s="21">
        <v>604076.27</v>
      </c>
      <c r="I37" s="24">
        <v>604076.27</v>
      </c>
      <c r="J37" s="21">
        <v>604076.27</v>
      </c>
      <c r="K37" s="16">
        <v>1150808.8400000001</v>
      </c>
    </row>
    <row r="38" spans="1:12" ht="15" x14ac:dyDescent="0.25">
      <c r="B38" s="15"/>
      <c r="C38" s="12" t="s">
        <v>45</v>
      </c>
      <c r="D38" s="16">
        <v>60000</v>
      </c>
      <c r="E38" s="14">
        <v>1549972.25</v>
      </c>
      <c r="F38" s="16">
        <v>1609972.25</v>
      </c>
      <c r="G38" s="24">
        <v>1345109.96</v>
      </c>
      <c r="H38" s="21">
        <v>1309485.2</v>
      </c>
      <c r="I38" s="24">
        <v>1309485.2</v>
      </c>
      <c r="J38" s="21">
        <v>1309485.2</v>
      </c>
      <c r="K38" s="16">
        <v>300487.05</v>
      </c>
    </row>
    <row r="39" spans="1:12" ht="15" x14ac:dyDescent="0.25">
      <c r="B39" s="15"/>
      <c r="C39" s="12" t="s">
        <v>46</v>
      </c>
      <c r="D39" s="16">
        <v>0</v>
      </c>
      <c r="E39" s="14">
        <v>251787.21</v>
      </c>
      <c r="F39" s="16">
        <v>251787.21</v>
      </c>
      <c r="G39" s="24">
        <v>136000</v>
      </c>
      <c r="H39" s="21">
        <v>136000</v>
      </c>
      <c r="I39" s="24">
        <v>136000</v>
      </c>
      <c r="J39" s="21">
        <v>136000</v>
      </c>
      <c r="K39" s="16">
        <v>115787.21</v>
      </c>
    </row>
    <row r="40" spans="1:12" ht="15" x14ac:dyDescent="0.25">
      <c r="B40" s="15"/>
      <c r="C40" s="12" t="s">
        <v>47</v>
      </c>
      <c r="D40" s="21">
        <v>0</v>
      </c>
      <c r="E40" s="14">
        <v>4050001.71</v>
      </c>
      <c r="F40" s="16">
        <v>4050001.71</v>
      </c>
      <c r="G40" s="24">
        <v>1099740</v>
      </c>
      <c r="H40" s="25">
        <v>1099740</v>
      </c>
      <c r="I40" s="24">
        <v>1099740</v>
      </c>
      <c r="J40" s="21">
        <v>1099740</v>
      </c>
      <c r="K40" s="16">
        <v>2950261.71</v>
      </c>
    </row>
    <row r="41" spans="1:12" ht="15" x14ac:dyDescent="0.25">
      <c r="B41" s="15"/>
      <c r="C41" s="12" t="s">
        <v>48</v>
      </c>
      <c r="D41" s="21">
        <v>0</v>
      </c>
      <c r="E41" s="14">
        <v>2288984.36</v>
      </c>
      <c r="F41" s="16">
        <v>2288984.36</v>
      </c>
      <c r="G41" s="24">
        <v>886341.75</v>
      </c>
      <c r="H41" s="21">
        <v>841341.75</v>
      </c>
      <c r="I41" s="26">
        <v>841341.75</v>
      </c>
      <c r="J41" s="21">
        <v>841341.75</v>
      </c>
      <c r="K41" s="16">
        <v>1447642.61</v>
      </c>
    </row>
    <row r="42" spans="1:12" ht="12.75" customHeight="1" x14ac:dyDescent="0.25">
      <c r="B42" s="17"/>
      <c r="C42" s="18" t="s">
        <v>49</v>
      </c>
      <c r="D42" s="19">
        <v>1025000</v>
      </c>
      <c r="E42" s="20">
        <v>8930630.6400000006</v>
      </c>
      <c r="F42" s="19">
        <v>9955630.6400000006</v>
      </c>
      <c r="G42" s="20">
        <v>4886267.9800000004</v>
      </c>
      <c r="H42" s="19">
        <v>3990643.22</v>
      </c>
      <c r="I42" s="20">
        <v>3990643.22</v>
      </c>
      <c r="J42" s="19">
        <v>3990643.22</v>
      </c>
      <c r="K42" s="19">
        <v>5964987.4199999999</v>
      </c>
    </row>
    <row r="43" spans="1:12" ht="12.75" customHeight="1" x14ac:dyDescent="0.25">
      <c r="B43" s="15"/>
      <c r="C43" s="12" t="s">
        <v>50</v>
      </c>
      <c r="D43" s="27">
        <v>0</v>
      </c>
      <c r="E43" s="28">
        <v>5027063.6500000004</v>
      </c>
      <c r="F43" s="27">
        <v>5027063.6500000004</v>
      </c>
      <c r="G43" s="28">
        <v>0</v>
      </c>
      <c r="H43" s="27">
        <v>0</v>
      </c>
      <c r="I43" s="28">
        <v>0</v>
      </c>
      <c r="J43" s="27">
        <v>0</v>
      </c>
      <c r="K43" s="27">
        <v>5027063.6500000004</v>
      </c>
    </row>
    <row r="44" spans="1:12" s="30" customFormat="1" ht="12.75" customHeight="1" x14ac:dyDescent="0.25">
      <c r="A44" s="29"/>
      <c r="B44" s="17"/>
      <c r="C44" s="18" t="s">
        <v>51</v>
      </c>
      <c r="D44" s="19">
        <v>0</v>
      </c>
      <c r="E44" s="20">
        <v>5027063.6500000004</v>
      </c>
      <c r="F44" s="19">
        <v>5027063.6500000004</v>
      </c>
      <c r="G44" s="20">
        <v>0</v>
      </c>
      <c r="H44" s="19">
        <v>0</v>
      </c>
      <c r="I44" s="20">
        <v>0</v>
      </c>
      <c r="J44" s="19">
        <v>0</v>
      </c>
      <c r="K44" s="19">
        <v>5027063.6500000004</v>
      </c>
      <c r="L44" s="29"/>
    </row>
    <row r="45" spans="1:12" ht="15" x14ac:dyDescent="0.25">
      <c r="B45" s="15"/>
      <c r="C45" s="12" t="s">
        <v>52</v>
      </c>
      <c r="D45" s="16">
        <v>1953871.68</v>
      </c>
      <c r="E45">
        <v>300000</v>
      </c>
      <c r="F45" s="16">
        <v>2253871.6800000002</v>
      </c>
      <c r="G45">
        <v>0</v>
      </c>
      <c r="H45" s="21">
        <v>0</v>
      </c>
      <c r="I45">
        <v>0</v>
      </c>
      <c r="J45" s="21">
        <v>0</v>
      </c>
      <c r="K45" s="16">
        <v>2253871.6800000002</v>
      </c>
    </row>
    <row r="46" spans="1:12" ht="15" x14ac:dyDescent="0.25">
      <c r="B46" s="17"/>
      <c r="C46" s="18" t="s">
        <v>53</v>
      </c>
      <c r="D46" s="31">
        <v>1953871.68</v>
      </c>
      <c r="E46" s="20">
        <v>300000</v>
      </c>
      <c r="F46" s="31">
        <v>2253871.6800000002</v>
      </c>
      <c r="G46">
        <v>0</v>
      </c>
      <c r="H46" s="32">
        <v>0</v>
      </c>
      <c r="I46">
        <v>0</v>
      </c>
      <c r="J46" s="32">
        <v>0</v>
      </c>
      <c r="K46" s="19">
        <v>2253871.6800000002</v>
      </c>
    </row>
    <row r="47" spans="1:12" s="30" customFormat="1" x14ac:dyDescent="0.2">
      <c r="A47" s="29"/>
      <c r="B47" s="33"/>
      <c r="C47" s="34" t="s">
        <v>54</v>
      </c>
      <c r="D47" s="35">
        <f>SUM(D15+D24+D34+D36+D42+D44+D46)</f>
        <v>25631277.68</v>
      </c>
      <c r="E47" s="35">
        <f t="shared" ref="E47:J47" si="0">SUM(E15+E24+E34+E36+E42+E44+E46)</f>
        <v>42884481.160000004</v>
      </c>
      <c r="F47" s="35">
        <f>SUM(F15+F24+F34+F36+F42+F44+F46)</f>
        <v>68515758.840000004</v>
      </c>
      <c r="G47" s="35">
        <f t="shared" si="0"/>
        <v>33592160.07</v>
      </c>
      <c r="H47" s="35">
        <f t="shared" si="0"/>
        <v>31414355.719999999</v>
      </c>
      <c r="I47" s="35">
        <f t="shared" si="0"/>
        <v>31414355.719999999</v>
      </c>
      <c r="J47" s="35">
        <f t="shared" si="0"/>
        <v>31413955.719999999</v>
      </c>
      <c r="K47" s="35">
        <f>F47-H47</f>
        <v>37101403.120000005</v>
      </c>
      <c r="L47" s="29"/>
    </row>
    <row r="49" spans="2:11" x14ac:dyDescent="0.2">
      <c r="B49" s="36" t="s">
        <v>55</v>
      </c>
      <c r="F49" s="37"/>
      <c r="G49" s="37"/>
      <c r="H49" s="37"/>
      <c r="I49" s="37"/>
      <c r="J49" s="37"/>
      <c r="K49" s="37"/>
    </row>
    <row r="51" spans="2:11" x14ac:dyDescent="0.2">
      <c r="D51" s="37" t="str">
        <f>IF(D48=[1]CAdmon!D33," ","ERROR")</f>
        <v xml:space="preserve"> </v>
      </c>
      <c r="E51" s="37" t="str">
        <f>IF(E48=[1]CAdmon!E33," ","ERROR")</f>
        <v xml:space="preserve"> </v>
      </c>
      <c r="F51" s="37" t="str">
        <f>IF(F48=[1]CAdmon!F33," ","ERROR")</f>
        <v xml:space="preserve"> </v>
      </c>
      <c r="G51" s="37"/>
      <c r="H51" s="37" t="str">
        <f>IF(H48=[1]CAdmon!H33," ","ERROR")</f>
        <v xml:space="preserve"> </v>
      </c>
      <c r="I51" s="37"/>
      <c r="J51" s="37" t="str">
        <f>IF(J48=[1]CAdmon!J33," ","ERROR")</f>
        <v xml:space="preserve"> </v>
      </c>
      <c r="K51" s="37" t="str">
        <f>IF(K48=[1]CAdmon!K33," ","ERROR")</f>
        <v xml:space="preserve"> </v>
      </c>
    </row>
    <row r="52" spans="2:11" x14ac:dyDescent="0.2">
      <c r="C52" s="38"/>
      <c r="F52" s="39"/>
      <c r="J52" s="39"/>
      <c r="K52" s="39"/>
    </row>
    <row r="53" spans="2:11" x14ac:dyDescent="0.2">
      <c r="C53" s="40" t="s">
        <v>56</v>
      </c>
      <c r="F53" s="41" t="s">
        <v>57</v>
      </c>
      <c r="G53" s="42"/>
      <c r="H53" s="42"/>
      <c r="I53" s="42"/>
      <c r="J53" s="41"/>
      <c r="K53" s="41"/>
    </row>
    <row r="54" spans="2:11" x14ac:dyDescent="0.2">
      <c r="C54" s="40" t="s">
        <v>58</v>
      </c>
      <c r="F54" s="43" t="s">
        <v>59</v>
      </c>
      <c r="G54" s="43"/>
      <c r="H54" s="43"/>
      <c r="I54" s="43"/>
      <c r="J54" s="43"/>
      <c r="K54" s="43"/>
    </row>
  </sheetData>
  <mergeCells count="9">
    <mergeCell ref="F53:K53"/>
    <mergeCell ref="F54:K54"/>
    <mergeCell ref="B1:K1"/>
    <mergeCell ref="B2:K2"/>
    <mergeCell ref="B3:K3"/>
    <mergeCell ref="D5:E5"/>
    <mergeCell ref="B7:C9"/>
    <mergeCell ref="D7:J7"/>
    <mergeCell ref="K7:K8"/>
  </mergeCells>
  <pageMargins left="0.7" right="0.7" top="0.75" bottom="0.75" header="0.3" footer="0.3"/>
  <pageSetup scale="41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2018-10-25T17:03:34Z</dcterms:created>
  <dcterms:modified xsi:type="dcterms:W3CDTF">2018-10-25T17:05:12Z</dcterms:modified>
</cp:coreProperties>
</file>