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F40" i="1"/>
  <c r="G39" i="1"/>
  <c r="G38" i="1"/>
  <c r="G37" i="1"/>
  <c r="G36" i="1"/>
  <c r="K35" i="1"/>
  <c r="J35" i="1"/>
  <c r="I35" i="1"/>
  <c r="H35" i="1"/>
  <c r="F35" i="1"/>
  <c r="E35" i="1"/>
  <c r="G35" i="1" s="1"/>
  <c r="G34" i="1"/>
  <c r="G33" i="1"/>
  <c r="G32" i="1"/>
  <c r="G31" i="1"/>
  <c r="K30" i="1"/>
  <c r="J30" i="1"/>
  <c r="I30" i="1"/>
  <c r="H30" i="1"/>
  <c r="F30" i="1"/>
  <c r="E30" i="1"/>
  <c r="G30" i="1" s="1"/>
  <c r="G29" i="1"/>
  <c r="G28" i="1"/>
  <c r="K27" i="1"/>
  <c r="J27" i="1"/>
  <c r="I27" i="1"/>
  <c r="H27" i="1"/>
  <c r="F27" i="1"/>
  <c r="E27" i="1"/>
  <c r="G27" i="1" s="1"/>
  <c r="G26" i="1"/>
  <c r="G25" i="1"/>
  <c r="G24" i="1"/>
  <c r="L24" i="1" s="1"/>
  <c r="K23" i="1"/>
  <c r="J23" i="1"/>
  <c r="J10" i="1" s="1"/>
  <c r="I23" i="1"/>
  <c r="I10" i="1" s="1"/>
  <c r="H23" i="1"/>
  <c r="F23" i="1"/>
  <c r="F10" i="1" s="1"/>
  <c r="E23" i="1"/>
  <c r="G23" i="1" s="1"/>
  <c r="L23" i="1" s="1"/>
  <c r="G22" i="1"/>
  <c r="G21" i="1"/>
  <c r="G20" i="1"/>
  <c r="G19" i="1"/>
  <c r="G18" i="1"/>
  <c r="G17" i="1"/>
  <c r="L17" i="1" s="1"/>
  <c r="G16" i="1"/>
  <c r="G15" i="1"/>
  <c r="L15" i="1" s="1"/>
  <c r="K14" i="1"/>
  <c r="K10" i="1" s="1"/>
  <c r="J14" i="1"/>
  <c r="I14" i="1"/>
  <c r="H14" i="1"/>
  <c r="G14" i="1"/>
  <c r="L14" i="1" s="1"/>
  <c r="F14" i="1"/>
  <c r="E14" i="1"/>
  <c r="G13" i="1"/>
  <c r="G12" i="1"/>
  <c r="G11" i="1" s="1"/>
  <c r="K11" i="1"/>
  <c r="J11" i="1"/>
  <c r="I11" i="1"/>
  <c r="I40" i="1" s="1"/>
  <c r="H11" i="1"/>
  <c r="H40" i="1" s="1"/>
  <c r="F11" i="1"/>
  <c r="E11" i="1"/>
  <c r="E40" i="1" s="1"/>
  <c r="H10" i="1"/>
  <c r="G10" i="1" l="1"/>
  <c r="L10" i="1" s="1"/>
  <c r="G40" i="1"/>
  <c r="L40" i="1" s="1"/>
  <c r="E10" i="1"/>
  <c r="K40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<sst xmlns="http://schemas.openxmlformats.org/spreadsheetml/2006/main" count="51" uniqueCount="51">
  <si>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GASTO POR CATEGORIA PROGRAMÁTICA</t>
  </si>
  <si>
    <t>DEL 1 DE ENERO AL AL 30 DE SEPTIEMBRE DE 2018</t>
  </si>
  <si>
    <t>Ente Público:</t>
  </si>
  <si>
    <t>UNIVERSIDAD TECNOLOGICA DE SAN MIGUEL DE ALLENDE</t>
  </si>
  <si>
    <t>Concepto</t>
  </si>
  <si>
    <t xml:space="preserve">Egresos 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</si>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</sst>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" fontId="5" fillId="0" borderId="0" xfId="0" applyNumberFormat="1" applyFont="1" applyBorder="1" applyProtection="1">
      <protection locked="0"/>
    </xf>
    <xf numFmtId="4" fontId="5" fillId="0" borderId="11" xfId="0" applyNumberFormat="1" applyFont="1" applyBorder="1" applyProtection="1">
      <protection locked="0"/>
    </xf>
    <xf numFmtId="43" fontId="6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" fontId="7" fillId="0" borderId="0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3" fontId="2" fillId="2" borderId="11" xfId="1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center" wrapText="1"/>
    </xf>
    <xf numFmtId="4" fontId="7" fillId="0" borderId="7" xfId="0" applyNumberFormat="1" applyFont="1" applyBorder="1" applyProtection="1">
      <protection locked="0"/>
    </xf>
    <xf numFmtId="0" fontId="6" fillId="2" borderId="11" xfId="0" applyFont="1" applyFill="1" applyBorder="1" applyAlignment="1">
      <alignment horizontal="right" vertical="center" wrapText="1"/>
    </xf>
    <xf numFmtId="4" fontId="7" fillId="0" borderId="12" xfId="0" applyNumberFormat="1" applyFont="1" applyBorder="1" applyProtection="1">
      <protection locked="0"/>
    </xf>
    <xf numFmtId="0" fontId="6" fillId="2" borderId="0" xfId="0" applyFont="1" applyFill="1"/>
    <xf numFmtId="0" fontId="6" fillId="2" borderId="13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left" vertical="center" wrapText="1" indent="3"/>
    </xf>
    <xf numFmtId="0" fontId="6" fillId="2" borderId="15" xfId="0" applyFont="1" applyFill="1" applyBorder="1" applyAlignment="1">
      <alignment horizontal="left" vertical="center" wrapText="1" indent="3"/>
    </xf>
    <xf numFmtId="4" fontId="6" fillId="2" borderId="5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7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291353</xdr:colOff>
      <xdr:row>45</xdr:row>
      <xdr:rowOff>33617</xdr:rowOff>
    </xdr:from>
    <xdr:to>
      <xdr:col>10</xdr:col>
      <xdr:colOff>56589</xdr:colOff>
      <xdr:row>48</xdr:row>
      <xdr:rowOff>67795</xdr:rowOff>
    </xdr:to>
    <xdr:sp macro="" textlink="">
      <xdr:nvSpPr>
        <xdr:cNvPr id="2" name="9 CuadroTexto"/>
        <xdr:cNvSpPr txBox="1"/>
      </xdr:nvSpPr>
      <xdr:spPr>
        <a:xfrm>
          <a:off x="7482728" y="7739342"/>
          <a:ext cx="3156136" cy="519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3</xdr:col>
      <xdr:colOff>537883</xdr:colOff>
      <xdr:row>45</xdr:row>
      <xdr:rowOff>33617</xdr:rowOff>
    </xdr:from>
    <xdr:to>
      <xdr:col>3</xdr:col>
      <xdr:colOff>3109633</xdr:colOff>
      <xdr:row>48</xdr:row>
      <xdr:rowOff>143996</xdr:rowOff>
    </xdr:to>
    <xdr:sp macro="" textlink="">
      <xdr:nvSpPr>
        <xdr:cNvPr id="3" name="6 CuadroTexto"/>
        <xdr:cNvSpPr txBox="1"/>
      </xdr:nvSpPr>
      <xdr:spPr>
        <a:xfrm>
          <a:off x="1547533" y="7739342"/>
          <a:ext cx="2571750" cy="596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3" width="3.7109375" style="3" customWidth="1"/>
    <col min="4" max="4" width="65.7109375" style="3" customWidth="1"/>
    <col min="5" max="5" width="12.7109375" style="3" customWidth="1"/>
    <col min="6" max="6" width="14.28515625" style="3" customWidth="1"/>
    <col min="7" max="10" width="12.7109375" style="3" customWidth="1"/>
    <col min="11" max="11" width="13.140625" style="3" customWidth="1"/>
    <col min="12" max="12" width="12.85546875" style="3" customWidth="1"/>
    <col min="13" max="13" width="3.140625" style="1" customWidth="1"/>
    <col min="14" max="16384" width="11.42578125" style="3"/>
  </cols>
  <sheetData>
    <row r="1" spans="2:12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s="1" customFormat="1" ht="24" customHeight="1" x14ac:dyDescent="0.2">
      <c r="D5" s="5" t="s">
        <v>2</v>
      </c>
      <c r="E5" s="6"/>
      <c r="F5" s="6"/>
      <c r="G5" s="7" t="s">
        <v>3</v>
      </c>
      <c r="H5" s="7"/>
      <c r="I5" s="8"/>
      <c r="J5" s="8"/>
      <c r="K5" s="9"/>
      <c r="L5" s="9"/>
    </row>
    <row r="6" spans="2:12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">
      <c r="B7" s="10" t="s">
        <v>4</v>
      </c>
      <c r="C7" s="11"/>
      <c r="D7" s="12"/>
      <c r="E7" s="13" t="s">
        <v>5</v>
      </c>
      <c r="F7" s="13"/>
      <c r="G7" s="13"/>
      <c r="H7" s="13"/>
      <c r="I7" s="13"/>
      <c r="J7" s="13"/>
      <c r="K7" s="13"/>
      <c r="L7" s="13">
        <v>1992897.86</v>
      </c>
    </row>
    <row r="8" spans="2:12" ht="25.5" x14ac:dyDescent="0.2">
      <c r="B8" s="14"/>
      <c r="C8" s="15"/>
      <c r="D8" s="16"/>
      <c r="E8" s="17" t="s">
        <v>6</v>
      </c>
      <c r="F8" s="17" t="s">
        <v>7</v>
      </c>
      <c r="G8" s="17" t="s">
        <v>8</v>
      </c>
      <c r="H8" s="17" t="s">
        <v>9</v>
      </c>
      <c r="I8" s="17" t="s">
        <v>10</v>
      </c>
      <c r="J8" s="17" t="s">
        <v>11</v>
      </c>
      <c r="K8" s="17" t="s">
        <v>12</v>
      </c>
      <c r="L8" s="13"/>
    </row>
    <row r="9" spans="2:12" ht="15.75" customHeight="1" x14ac:dyDescent="0.2">
      <c r="B9" s="18"/>
      <c r="C9" s="19"/>
      <c r="D9" s="20"/>
      <c r="E9" s="17">
        <v>1</v>
      </c>
      <c r="F9" s="17">
        <v>2</v>
      </c>
      <c r="G9" s="17" t="s">
        <v>13</v>
      </c>
      <c r="H9" s="17">
        <v>4</v>
      </c>
      <c r="I9" s="17">
        <v>5</v>
      </c>
      <c r="J9" s="17">
        <v>6</v>
      </c>
      <c r="K9" s="17">
        <v>7</v>
      </c>
      <c r="L9" s="17" t="s">
        <v>14</v>
      </c>
    </row>
    <row r="10" spans="2:12" ht="15" customHeight="1" x14ac:dyDescent="0.2">
      <c r="B10" s="21" t="s">
        <v>15</v>
      </c>
      <c r="C10" s="22"/>
      <c r="D10" s="23"/>
      <c r="E10" s="24">
        <f>SUM(E11,E14,E23,E27,E30,E35)</f>
        <v>25631277.68</v>
      </c>
      <c r="F10" s="25">
        <f t="shared" ref="F10:J10" si="0">SUM(F11,F14,F23,F27,F30,F35)</f>
        <v>42884481.159999996</v>
      </c>
      <c r="G10" s="24">
        <f>SUM(G11,G14,G23,G27,G30,G35)</f>
        <v>68515758.840000004</v>
      </c>
      <c r="H10" s="25">
        <f t="shared" si="0"/>
        <v>0</v>
      </c>
      <c r="I10" s="24">
        <f t="shared" si="0"/>
        <v>31414355.719999999</v>
      </c>
      <c r="J10" s="25">
        <f t="shared" si="0"/>
        <v>0</v>
      </c>
      <c r="K10" s="24">
        <f>SUM(K11,K14,K23,K27,K30,K35)</f>
        <v>31413955.719999999</v>
      </c>
      <c r="L10" s="25">
        <f>G10-I10</f>
        <v>37101403.120000005</v>
      </c>
    </row>
    <row r="11" spans="2:12" x14ac:dyDescent="0.2">
      <c r="B11" s="26"/>
      <c r="C11" s="27" t="s">
        <v>16</v>
      </c>
      <c r="D11" s="28"/>
      <c r="E11" s="29">
        <f t="shared" ref="E11:K11" si="1">SUM(E12:E13)</f>
        <v>0</v>
      </c>
      <c r="F11" s="30">
        <f t="shared" si="1"/>
        <v>0</v>
      </c>
      <c r="G11" s="29">
        <f t="shared" si="1"/>
        <v>0</v>
      </c>
      <c r="H11" s="30">
        <f t="shared" si="1"/>
        <v>0</v>
      </c>
      <c r="I11" s="29">
        <f t="shared" si="1"/>
        <v>0</v>
      </c>
      <c r="J11" s="30">
        <f t="shared" si="1"/>
        <v>0</v>
      </c>
      <c r="K11" s="29">
        <f t="shared" si="1"/>
        <v>0</v>
      </c>
      <c r="L11" s="31">
        <v>0</v>
      </c>
    </row>
    <row r="12" spans="2:12" x14ac:dyDescent="0.2">
      <c r="B12" s="26"/>
      <c r="C12" s="32"/>
      <c r="D12" s="33" t="s">
        <v>17</v>
      </c>
      <c r="E12" s="34">
        <v>0</v>
      </c>
      <c r="F12" s="35">
        <v>0</v>
      </c>
      <c r="G12" s="34">
        <f>F12+E12</f>
        <v>0</v>
      </c>
      <c r="H12" s="35">
        <v>0</v>
      </c>
      <c r="I12" s="34">
        <v>0</v>
      </c>
      <c r="J12" s="35">
        <v>0</v>
      </c>
      <c r="K12" s="34">
        <v>0</v>
      </c>
      <c r="L12" s="36">
        <v>0</v>
      </c>
    </row>
    <row r="13" spans="2:12" x14ac:dyDescent="0.2">
      <c r="B13" s="26"/>
      <c r="C13" s="32"/>
      <c r="D13" s="33" t="s">
        <v>18</v>
      </c>
      <c r="E13" s="34">
        <v>0</v>
      </c>
      <c r="F13" s="35">
        <v>0</v>
      </c>
      <c r="G13" s="34">
        <f>F13+E13</f>
        <v>0</v>
      </c>
      <c r="H13" s="35">
        <v>0</v>
      </c>
      <c r="I13" s="34">
        <v>0</v>
      </c>
      <c r="J13" s="35">
        <v>0</v>
      </c>
      <c r="K13" s="34">
        <v>0</v>
      </c>
      <c r="L13" s="37">
        <v>0</v>
      </c>
    </row>
    <row r="14" spans="2:12" x14ac:dyDescent="0.2">
      <c r="B14" s="26"/>
      <c r="C14" s="27" t="s">
        <v>19</v>
      </c>
      <c r="D14" s="28"/>
      <c r="E14" s="29">
        <f>SUM(E15:E22)</f>
        <v>24108623.449999999</v>
      </c>
      <c r="F14" s="30">
        <f t="shared" ref="F14:J14" si="2">SUM(F15:F22)</f>
        <v>41208208.019999996</v>
      </c>
      <c r="G14" s="29">
        <f>E14+F14</f>
        <v>65316831.469999999</v>
      </c>
      <c r="H14" s="30">
        <f t="shared" si="2"/>
        <v>0</v>
      </c>
      <c r="I14" s="29">
        <f t="shared" si="2"/>
        <v>29421457.859999999</v>
      </c>
      <c r="J14" s="30">
        <f t="shared" si="2"/>
        <v>0</v>
      </c>
      <c r="K14" s="29">
        <f>SUM(K15:K22)</f>
        <v>29421057.859999999</v>
      </c>
      <c r="L14" s="30">
        <f>G14-I14</f>
        <v>35895373.609999999</v>
      </c>
    </row>
    <row r="15" spans="2:12" x14ac:dyDescent="0.2">
      <c r="B15" s="26"/>
      <c r="C15" s="32"/>
      <c r="D15" s="33" t="s">
        <v>20</v>
      </c>
      <c r="E15" s="34">
        <v>15619481.039999999</v>
      </c>
      <c r="F15" s="35">
        <v>35691656.399999999</v>
      </c>
      <c r="G15" s="34">
        <f t="shared" ref="G15:G39" si="3">E15+F15</f>
        <v>51311137.439999998</v>
      </c>
      <c r="H15" s="35">
        <v>0</v>
      </c>
      <c r="I15" s="35">
        <v>23033871.050000001</v>
      </c>
      <c r="J15" s="35"/>
      <c r="K15" s="34">
        <v>23033471.050000001</v>
      </c>
      <c r="L15" s="38">
        <f>G15-I15</f>
        <v>28277266.389999997</v>
      </c>
    </row>
    <row r="16" spans="2:12" x14ac:dyDescent="0.2">
      <c r="B16" s="26"/>
      <c r="C16" s="32"/>
      <c r="D16" s="33" t="s">
        <v>21</v>
      </c>
      <c r="E16" s="34">
        <v>0</v>
      </c>
      <c r="F16" s="35">
        <v>0</v>
      </c>
      <c r="G16" s="34">
        <f t="shared" si="3"/>
        <v>0</v>
      </c>
      <c r="H16" s="35">
        <v>0</v>
      </c>
      <c r="I16" s="35">
        <v>0</v>
      </c>
      <c r="J16" s="35">
        <v>0</v>
      </c>
      <c r="K16" s="34">
        <v>0</v>
      </c>
      <c r="L16" s="38">
        <v>0</v>
      </c>
    </row>
    <row r="17" spans="2:12" x14ac:dyDescent="0.2">
      <c r="B17" s="26"/>
      <c r="C17" s="32"/>
      <c r="D17" s="33" t="s">
        <v>22</v>
      </c>
      <c r="E17" s="34">
        <v>8489142.4100000001</v>
      </c>
      <c r="F17" s="35">
        <v>5516551.6200000001</v>
      </c>
      <c r="G17" s="34">
        <f>E17+F17</f>
        <v>14005694.030000001</v>
      </c>
      <c r="H17" s="35">
        <v>0</v>
      </c>
      <c r="I17" s="35">
        <v>6387586.8099999996</v>
      </c>
      <c r="J17" s="35"/>
      <c r="K17" s="34">
        <v>6387586.8099999996</v>
      </c>
      <c r="L17" s="38">
        <f>G17-I17</f>
        <v>7618107.2200000016</v>
      </c>
    </row>
    <row r="18" spans="2:12" x14ac:dyDescent="0.2">
      <c r="B18" s="26"/>
      <c r="C18" s="32"/>
      <c r="D18" s="33" t="s">
        <v>23</v>
      </c>
      <c r="E18" s="34">
        <v>0</v>
      </c>
      <c r="F18" s="35">
        <v>0</v>
      </c>
      <c r="G18" s="34">
        <f t="shared" si="3"/>
        <v>0</v>
      </c>
      <c r="H18" s="35">
        <v>0</v>
      </c>
      <c r="I18" s="34">
        <v>0</v>
      </c>
      <c r="J18" s="35">
        <v>0</v>
      </c>
      <c r="K18" s="34">
        <v>0</v>
      </c>
      <c r="L18" s="37">
        <v>0</v>
      </c>
    </row>
    <row r="19" spans="2:12" x14ac:dyDescent="0.2">
      <c r="B19" s="26"/>
      <c r="C19" s="32"/>
      <c r="D19" s="33" t="s">
        <v>24</v>
      </c>
      <c r="E19" s="34">
        <v>0</v>
      </c>
      <c r="F19" s="35">
        <v>0</v>
      </c>
      <c r="G19" s="34">
        <f t="shared" si="3"/>
        <v>0</v>
      </c>
      <c r="H19" s="35">
        <v>0</v>
      </c>
      <c r="I19" s="34">
        <v>0</v>
      </c>
      <c r="J19" s="35">
        <v>0</v>
      </c>
      <c r="K19" s="34">
        <v>0</v>
      </c>
      <c r="L19" s="37">
        <v>0</v>
      </c>
    </row>
    <row r="20" spans="2:12" x14ac:dyDescent="0.2">
      <c r="B20" s="26"/>
      <c r="C20" s="32"/>
      <c r="D20" s="33" t="s">
        <v>25</v>
      </c>
      <c r="E20" s="34">
        <v>0</v>
      </c>
      <c r="F20" s="35">
        <v>0</v>
      </c>
      <c r="G20" s="34">
        <f t="shared" si="3"/>
        <v>0</v>
      </c>
      <c r="H20" s="35">
        <v>0</v>
      </c>
      <c r="I20" s="34">
        <v>0</v>
      </c>
      <c r="J20" s="35">
        <v>0</v>
      </c>
      <c r="K20" s="34">
        <v>0</v>
      </c>
      <c r="L20" s="37">
        <v>0</v>
      </c>
    </row>
    <row r="21" spans="2:12" x14ac:dyDescent="0.2">
      <c r="B21" s="26"/>
      <c r="C21" s="32"/>
      <c r="D21" s="33" t="s">
        <v>26</v>
      </c>
      <c r="E21" s="34">
        <v>0</v>
      </c>
      <c r="F21" s="35">
        <v>0</v>
      </c>
      <c r="G21" s="34">
        <f t="shared" si="3"/>
        <v>0</v>
      </c>
      <c r="H21" s="35">
        <v>0</v>
      </c>
      <c r="I21" s="34">
        <v>0</v>
      </c>
      <c r="J21" s="35">
        <v>0</v>
      </c>
      <c r="K21" s="34">
        <v>0</v>
      </c>
      <c r="L21" s="37">
        <v>0</v>
      </c>
    </row>
    <row r="22" spans="2:12" x14ac:dyDescent="0.2">
      <c r="B22" s="26"/>
      <c r="C22" s="32"/>
      <c r="D22" s="33" t="s">
        <v>27</v>
      </c>
      <c r="E22" s="34">
        <v>0</v>
      </c>
      <c r="F22" s="35">
        <v>0</v>
      </c>
      <c r="G22" s="34">
        <f t="shared" si="3"/>
        <v>0</v>
      </c>
      <c r="H22" s="35">
        <v>0</v>
      </c>
      <c r="I22" s="34">
        <v>0</v>
      </c>
      <c r="J22" s="35">
        <v>0</v>
      </c>
      <c r="K22" s="34">
        <v>0</v>
      </c>
      <c r="L22" s="37">
        <v>0</v>
      </c>
    </row>
    <row r="23" spans="2:12" x14ac:dyDescent="0.2">
      <c r="B23" s="26"/>
      <c r="C23" s="27" t="s">
        <v>28</v>
      </c>
      <c r="D23" s="28"/>
      <c r="E23" s="29">
        <f t="shared" ref="E23:K23" si="4">SUM(E24:E26)</f>
        <v>1522654.23</v>
      </c>
      <c r="F23" s="30">
        <f t="shared" si="4"/>
        <v>1676273.14</v>
      </c>
      <c r="G23" s="29">
        <f>E23+F23</f>
        <v>3198927.37</v>
      </c>
      <c r="H23" s="30">
        <f t="shared" si="4"/>
        <v>0</v>
      </c>
      <c r="I23" s="29">
        <f t="shared" si="4"/>
        <v>1992897.86</v>
      </c>
      <c r="J23" s="30">
        <f t="shared" si="4"/>
        <v>0</v>
      </c>
      <c r="K23" s="29">
        <f t="shared" si="4"/>
        <v>1992897.86</v>
      </c>
      <c r="L23" s="30">
        <f>G23-I23</f>
        <v>1206029.51</v>
      </c>
    </row>
    <row r="24" spans="2:12" x14ac:dyDescent="0.2">
      <c r="B24" s="26"/>
      <c r="C24" s="32"/>
      <c r="D24" s="33" t="s">
        <v>29</v>
      </c>
      <c r="E24" s="34">
        <v>1522654.23</v>
      </c>
      <c r="F24" s="35">
        <v>1676273.14</v>
      </c>
      <c r="G24" s="34">
        <f>E24+F24</f>
        <v>3198927.37</v>
      </c>
      <c r="H24" s="35">
        <v>0</v>
      </c>
      <c r="I24" s="35">
        <v>1992897.86</v>
      </c>
      <c r="J24" s="35"/>
      <c r="K24" s="34">
        <v>1992897.86</v>
      </c>
      <c r="L24" s="35">
        <f>G24-I24</f>
        <v>1206029.51</v>
      </c>
    </row>
    <row r="25" spans="2:12" x14ac:dyDescent="0.2">
      <c r="B25" s="26"/>
      <c r="C25" s="32"/>
      <c r="D25" s="33" t="s">
        <v>30</v>
      </c>
      <c r="E25" s="34">
        <v>0</v>
      </c>
      <c r="F25" s="35">
        <v>0</v>
      </c>
      <c r="G25" s="34">
        <f t="shared" si="3"/>
        <v>0</v>
      </c>
      <c r="H25" s="35">
        <v>0</v>
      </c>
      <c r="I25" s="34">
        <v>0</v>
      </c>
      <c r="J25" s="35">
        <v>0</v>
      </c>
      <c r="K25" s="34">
        <v>0</v>
      </c>
      <c r="L25" s="37">
        <v>0</v>
      </c>
    </row>
    <row r="26" spans="2:12" x14ac:dyDescent="0.2">
      <c r="B26" s="26"/>
      <c r="C26" s="32"/>
      <c r="D26" s="33" t="s">
        <v>31</v>
      </c>
      <c r="E26" s="34">
        <v>0</v>
      </c>
      <c r="F26" s="35">
        <v>0</v>
      </c>
      <c r="G26" s="34">
        <f t="shared" si="3"/>
        <v>0</v>
      </c>
      <c r="H26" s="35">
        <v>0</v>
      </c>
      <c r="I26" s="34">
        <v>0</v>
      </c>
      <c r="J26" s="35">
        <v>0</v>
      </c>
      <c r="K26" s="34">
        <v>0</v>
      </c>
      <c r="L26" s="37">
        <v>0</v>
      </c>
    </row>
    <row r="27" spans="2:12" x14ac:dyDescent="0.2">
      <c r="B27" s="26"/>
      <c r="C27" s="27" t="s">
        <v>32</v>
      </c>
      <c r="D27" s="28"/>
      <c r="E27" s="29">
        <f t="shared" ref="E27:K27" si="5">SUM(E28:E29)</f>
        <v>0</v>
      </c>
      <c r="F27" s="30">
        <f t="shared" si="5"/>
        <v>0</v>
      </c>
      <c r="G27" s="29">
        <f t="shared" si="3"/>
        <v>0</v>
      </c>
      <c r="H27" s="30">
        <f t="shared" si="5"/>
        <v>0</v>
      </c>
      <c r="I27" s="29">
        <f t="shared" si="5"/>
        <v>0</v>
      </c>
      <c r="J27" s="30">
        <f t="shared" si="5"/>
        <v>0</v>
      </c>
      <c r="K27" s="29">
        <f t="shared" si="5"/>
        <v>0</v>
      </c>
      <c r="L27" s="39">
        <v>0</v>
      </c>
    </row>
    <row r="28" spans="2:12" x14ac:dyDescent="0.2">
      <c r="B28" s="26"/>
      <c r="C28" s="32"/>
      <c r="D28" s="33" t="s">
        <v>33</v>
      </c>
      <c r="E28" s="34">
        <v>0</v>
      </c>
      <c r="F28" s="35">
        <v>0</v>
      </c>
      <c r="G28" s="34">
        <f t="shared" si="3"/>
        <v>0</v>
      </c>
      <c r="H28" s="35">
        <v>0</v>
      </c>
      <c r="I28" s="34">
        <v>0</v>
      </c>
      <c r="J28" s="35">
        <v>0</v>
      </c>
      <c r="K28" s="34">
        <v>0</v>
      </c>
      <c r="L28" s="37">
        <v>0</v>
      </c>
    </row>
    <row r="29" spans="2:12" x14ac:dyDescent="0.2">
      <c r="B29" s="26"/>
      <c r="C29" s="32"/>
      <c r="D29" s="33" t="s">
        <v>34</v>
      </c>
      <c r="E29" s="34">
        <v>0</v>
      </c>
      <c r="F29" s="35">
        <v>0</v>
      </c>
      <c r="G29" s="34">
        <f t="shared" si="3"/>
        <v>0</v>
      </c>
      <c r="H29" s="35">
        <v>0</v>
      </c>
      <c r="I29" s="34">
        <v>0</v>
      </c>
      <c r="J29" s="35">
        <v>0</v>
      </c>
      <c r="K29" s="34">
        <v>0</v>
      </c>
      <c r="L29" s="37">
        <v>0</v>
      </c>
    </row>
    <row r="30" spans="2:12" x14ac:dyDescent="0.2">
      <c r="B30" s="26"/>
      <c r="C30" s="27" t="s">
        <v>35</v>
      </c>
      <c r="D30" s="28"/>
      <c r="E30" s="29">
        <f t="shared" ref="E30:K30" si="6">SUM(E31:E34)</f>
        <v>0</v>
      </c>
      <c r="F30" s="30">
        <f t="shared" si="6"/>
        <v>0</v>
      </c>
      <c r="G30" s="29">
        <f t="shared" si="3"/>
        <v>0</v>
      </c>
      <c r="H30" s="30">
        <f t="shared" si="6"/>
        <v>0</v>
      </c>
      <c r="I30" s="29">
        <f t="shared" si="6"/>
        <v>0</v>
      </c>
      <c r="J30" s="30">
        <f t="shared" si="6"/>
        <v>0</v>
      </c>
      <c r="K30" s="29">
        <f t="shared" si="6"/>
        <v>0</v>
      </c>
      <c r="L30" s="39">
        <v>0</v>
      </c>
    </row>
    <row r="31" spans="2:12" x14ac:dyDescent="0.2">
      <c r="B31" s="26"/>
      <c r="C31" s="32"/>
      <c r="D31" s="33" t="s">
        <v>36</v>
      </c>
      <c r="E31" s="34">
        <v>0</v>
      </c>
      <c r="F31" s="35">
        <v>0</v>
      </c>
      <c r="G31" s="34">
        <f t="shared" si="3"/>
        <v>0</v>
      </c>
      <c r="H31" s="35">
        <v>0</v>
      </c>
      <c r="I31" s="34">
        <v>0</v>
      </c>
      <c r="J31" s="35">
        <v>0</v>
      </c>
      <c r="K31" s="34">
        <v>0</v>
      </c>
      <c r="L31" s="37">
        <v>0</v>
      </c>
    </row>
    <row r="32" spans="2:12" x14ac:dyDescent="0.2">
      <c r="B32" s="26"/>
      <c r="C32" s="32"/>
      <c r="D32" s="33" t="s">
        <v>37</v>
      </c>
      <c r="E32" s="34">
        <v>0</v>
      </c>
      <c r="F32" s="35">
        <v>0</v>
      </c>
      <c r="G32" s="34">
        <f t="shared" si="3"/>
        <v>0</v>
      </c>
      <c r="H32" s="35">
        <v>0</v>
      </c>
      <c r="I32" s="34">
        <v>0</v>
      </c>
      <c r="J32" s="35">
        <v>0</v>
      </c>
      <c r="K32" s="34">
        <v>0</v>
      </c>
      <c r="L32" s="37">
        <v>0</v>
      </c>
    </row>
    <row r="33" spans="1:13" x14ac:dyDescent="0.2">
      <c r="B33" s="26"/>
      <c r="C33" s="32"/>
      <c r="D33" s="33" t="s">
        <v>38</v>
      </c>
      <c r="E33" s="34">
        <v>0</v>
      </c>
      <c r="F33" s="35">
        <v>0</v>
      </c>
      <c r="G33" s="34">
        <f t="shared" si="3"/>
        <v>0</v>
      </c>
      <c r="H33" s="35">
        <v>0</v>
      </c>
      <c r="I33" s="34">
        <v>0</v>
      </c>
      <c r="J33" s="35">
        <v>0</v>
      </c>
      <c r="K33" s="34">
        <v>0</v>
      </c>
      <c r="L33" s="37">
        <v>0</v>
      </c>
    </row>
    <row r="34" spans="1:13" x14ac:dyDescent="0.2">
      <c r="B34" s="26"/>
      <c r="C34" s="32"/>
      <c r="D34" s="33" t="s">
        <v>39</v>
      </c>
      <c r="E34" s="34">
        <v>0</v>
      </c>
      <c r="F34" s="35">
        <v>0</v>
      </c>
      <c r="G34" s="34">
        <f t="shared" si="3"/>
        <v>0</v>
      </c>
      <c r="H34" s="35">
        <v>0</v>
      </c>
      <c r="I34" s="34">
        <v>0</v>
      </c>
      <c r="J34" s="35">
        <v>0</v>
      </c>
      <c r="K34" s="34">
        <v>0</v>
      </c>
      <c r="L34" s="37">
        <v>0</v>
      </c>
    </row>
    <row r="35" spans="1:13" x14ac:dyDescent="0.2">
      <c r="B35" s="26"/>
      <c r="C35" s="27" t="s">
        <v>40</v>
      </c>
      <c r="D35" s="28"/>
      <c r="E35" s="29">
        <f t="shared" ref="E35:F35" si="7">SUM(E36)</f>
        <v>0</v>
      </c>
      <c r="F35" s="30">
        <f t="shared" si="7"/>
        <v>0</v>
      </c>
      <c r="G35" s="29">
        <f t="shared" si="3"/>
        <v>0</v>
      </c>
      <c r="H35" s="30">
        <f t="shared" ref="H35:K35" si="8">SUM(H36)</f>
        <v>0</v>
      </c>
      <c r="I35" s="29">
        <f t="shared" si="8"/>
        <v>0</v>
      </c>
      <c r="J35" s="30">
        <f t="shared" si="8"/>
        <v>0</v>
      </c>
      <c r="K35" s="29">
        <f t="shared" si="8"/>
        <v>0</v>
      </c>
      <c r="L35" s="39">
        <v>0</v>
      </c>
    </row>
    <row r="36" spans="1:13" x14ac:dyDescent="0.2">
      <c r="B36" s="26"/>
      <c r="C36" s="32"/>
      <c r="D36" s="33" t="s">
        <v>41</v>
      </c>
      <c r="E36" s="34">
        <v>0</v>
      </c>
      <c r="F36" s="35">
        <v>0</v>
      </c>
      <c r="G36" s="34">
        <f t="shared" si="3"/>
        <v>0</v>
      </c>
      <c r="H36" s="35">
        <v>0</v>
      </c>
      <c r="I36" s="34">
        <v>0</v>
      </c>
      <c r="J36" s="35">
        <v>0</v>
      </c>
      <c r="K36" s="34">
        <v>0</v>
      </c>
      <c r="L36" s="37">
        <v>0</v>
      </c>
    </row>
    <row r="37" spans="1:13" ht="15" customHeight="1" x14ac:dyDescent="0.2">
      <c r="B37" s="21" t="s">
        <v>42</v>
      </c>
      <c r="C37" s="22"/>
      <c r="D37" s="23"/>
      <c r="E37" s="34">
        <v>0</v>
      </c>
      <c r="F37" s="35">
        <v>0</v>
      </c>
      <c r="G37" s="34">
        <f t="shared" si="3"/>
        <v>0</v>
      </c>
      <c r="H37" s="35">
        <v>0</v>
      </c>
      <c r="I37" s="34">
        <v>0</v>
      </c>
      <c r="J37" s="35">
        <v>0</v>
      </c>
      <c r="K37" s="34">
        <v>0</v>
      </c>
      <c r="L37" s="37">
        <v>0</v>
      </c>
    </row>
    <row r="38" spans="1:13" ht="15" customHeight="1" x14ac:dyDescent="0.2">
      <c r="B38" s="21" t="s">
        <v>43</v>
      </c>
      <c r="C38" s="22"/>
      <c r="D38" s="23"/>
      <c r="E38" s="34">
        <v>0</v>
      </c>
      <c r="F38" s="35">
        <v>0</v>
      </c>
      <c r="G38" s="34">
        <f t="shared" si="3"/>
        <v>0</v>
      </c>
      <c r="H38" s="35">
        <v>0</v>
      </c>
      <c r="I38" s="34">
        <v>0</v>
      </c>
      <c r="J38" s="35">
        <v>0</v>
      </c>
      <c r="K38" s="34">
        <v>0</v>
      </c>
      <c r="L38" s="37">
        <v>0</v>
      </c>
    </row>
    <row r="39" spans="1:13" ht="15.75" customHeight="1" x14ac:dyDescent="0.2">
      <c r="B39" s="21" t="s">
        <v>44</v>
      </c>
      <c r="C39" s="22"/>
      <c r="D39" s="23"/>
      <c r="E39" s="34">
        <v>0</v>
      </c>
      <c r="F39" s="40">
        <v>0</v>
      </c>
      <c r="G39" s="34">
        <f t="shared" si="3"/>
        <v>0</v>
      </c>
      <c r="H39" s="40">
        <v>0</v>
      </c>
      <c r="I39" s="34">
        <v>0</v>
      </c>
      <c r="J39" s="40">
        <v>0</v>
      </c>
      <c r="K39" s="34">
        <v>0</v>
      </c>
      <c r="L39" s="37">
        <v>0</v>
      </c>
    </row>
    <row r="40" spans="1:13" s="46" customFormat="1" ht="16.5" customHeight="1" x14ac:dyDescent="0.2">
      <c r="A40" s="41"/>
      <c r="B40" s="42"/>
      <c r="C40" s="43" t="s">
        <v>45</v>
      </c>
      <c r="D40" s="44"/>
      <c r="E40" s="45">
        <f>+E11+E14+E23+E27+E30+E35+E37+E38+E39</f>
        <v>25631277.68</v>
      </c>
      <c r="F40" s="45">
        <f t="shared" ref="F40:K40" si="9">+F11+F14+F23+F27+F30+F35+F37+F38+F39</f>
        <v>42884481.159999996</v>
      </c>
      <c r="G40" s="45">
        <f t="shared" si="9"/>
        <v>68515758.840000004</v>
      </c>
      <c r="H40" s="45">
        <f t="shared" si="9"/>
        <v>0</v>
      </c>
      <c r="I40" s="45">
        <f t="shared" si="9"/>
        <v>31414355.719999999</v>
      </c>
      <c r="J40" s="45">
        <f t="shared" si="9"/>
        <v>0</v>
      </c>
      <c r="K40" s="45">
        <f t="shared" si="9"/>
        <v>31413955.719999999</v>
      </c>
      <c r="L40" s="45">
        <f>G40-I40</f>
        <v>37101403.120000005</v>
      </c>
      <c r="M40" s="41"/>
    </row>
    <row r="41" spans="1:13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2">
      <c r="B42" s="47" t="s">
        <v>46</v>
      </c>
      <c r="F42" s="1"/>
      <c r="G42" s="1"/>
      <c r="H42" s="1"/>
      <c r="I42" s="1"/>
      <c r="J42" s="1"/>
      <c r="K42" s="1"/>
      <c r="L42" s="1"/>
    </row>
    <row r="45" spans="1:13" x14ac:dyDescent="0.2">
      <c r="D45" s="48"/>
      <c r="K45" s="49"/>
      <c r="L45" s="49"/>
    </row>
    <row r="46" spans="1:13" x14ac:dyDescent="0.2">
      <c r="D46" s="50" t="s">
        <v>47</v>
      </c>
      <c r="G46" s="51" t="s">
        <v>48</v>
      </c>
      <c r="H46" s="51"/>
      <c r="I46" s="51"/>
      <c r="J46" s="51"/>
      <c r="K46" s="52"/>
      <c r="L46" s="52"/>
    </row>
    <row r="47" spans="1:13" x14ac:dyDescent="0.2">
      <c r="D47" s="50" t="s">
        <v>49</v>
      </c>
      <c r="G47" s="53" t="s">
        <v>50</v>
      </c>
      <c r="H47" s="53"/>
      <c r="I47" s="53"/>
      <c r="J47" s="53"/>
      <c r="K47" s="53"/>
      <c r="L47" s="53"/>
    </row>
  </sheetData>
  <protectedRanges>
    <protectedRange sqref="E11:G14 E25:F39 F24 E15:F23 G15:G39" name="Rango1_3"/>
    <protectedRange sqref="E10:G10" name="Rango1_2_2"/>
    <protectedRange sqref="H11:J14 H18:J39" name="Rango1_5"/>
    <protectedRange sqref="H10:J10" name="Rango1_2_4"/>
    <protectedRange sqref="K11:K14 L14 L23:L24 K18:K23 K25:K39" name="Rango1_7"/>
    <protectedRange sqref="K10:L10" name="Rango1_2_6"/>
    <protectedRange sqref="L15:L17" name="Rango1_1"/>
    <protectedRange sqref="E24" name="Rango1"/>
    <protectedRange sqref="K24" name="Rango1_4"/>
  </protectedRanges>
  <mergeCells count="20">
    <mergeCell ref="G47:L47"/>
    <mergeCell ref="C35:D35"/>
    <mergeCell ref="B37:D37"/>
    <mergeCell ref="B38:D38"/>
    <mergeCell ref="B39:D39"/>
    <mergeCell ref="C40:D40"/>
    <mergeCell ref="G46:L46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E5:F5"/>
    <mergeCell ref="B7:D9"/>
    <mergeCell ref="E7:K7"/>
    <mergeCell ref="L7:L8"/>
  </mergeCells>
  <pageMargins left="0.7" right="0.7" top="0.75" bottom="0.75" header="0.3" footer="0.3"/>
  <pageSetup scale="48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2018-10-25T17:46:51Z</dcterms:created>
  <dcterms:modified xsi:type="dcterms:W3CDTF">2018-10-25T17:47:43Z</dcterms:modified>
</cp:coreProperties>
</file>