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les\Drive\TRASPARECIA\2018\IA 2018\"/>
    </mc:Choice>
  </mc:AlternateContent>
  <bookViews>
    <workbookView xWindow="360" yWindow="330" windowWidth="18675" windowHeight="11010"/>
  </bookViews>
  <sheets>
    <sheet name="Calendario del Presupuesto de E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D11" i="1" l="1"/>
  <c r="D32" i="1"/>
  <c r="D13" i="1" l="1"/>
  <c r="P64" i="1" l="1"/>
  <c r="O64" i="1"/>
  <c r="N64" i="1"/>
  <c r="M64" i="1" s="1"/>
  <c r="L64" i="1" s="1"/>
  <c r="K64" i="1" s="1"/>
  <c r="J64" i="1" s="1"/>
  <c r="I64" i="1" s="1"/>
  <c r="P63" i="1"/>
  <c r="O63" i="1"/>
  <c r="N63" i="1"/>
  <c r="M63" i="1" s="1"/>
  <c r="L63" i="1" s="1"/>
  <c r="K63" i="1" s="1"/>
  <c r="J63" i="1" s="1"/>
  <c r="I63" i="1" s="1"/>
  <c r="D63" i="1" s="1"/>
  <c r="D39" i="1"/>
  <c r="D31" i="1"/>
  <c r="D29" i="1"/>
  <c r="D24" i="1"/>
  <c r="D22" i="1"/>
  <c r="D21" i="1"/>
  <c r="D33" i="1"/>
  <c r="D34" i="1"/>
  <c r="D35" i="1"/>
  <c r="D36" i="1"/>
  <c r="D37" i="1"/>
  <c r="D38" i="1"/>
  <c r="D14" i="1"/>
  <c r="D15" i="1"/>
  <c r="D16" i="1"/>
  <c r="D17" i="1"/>
  <c r="D12" i="1" s="1"/>
  <c r="D23" i="1"/>
  <c r="D25" i="1"/>
  <c r="D26" i="1"/>
  <c r="D27" i="1"/>
  <c r="D28" i="1"/>
  <c r="D41" i="1"/>
  <c r="D42" i="1"/>
  <c r="D43" i="1"/>
  <c r="D44" i="1"/>
  <c r="D45" i="1"/>
  <c r="D46" i="1"/>
  <c r="D47" i="1"/>
  <c r="D48" i="1"/>
  <c r="D49" i="1"/>
  <c r="D51" i="1"/>
  <c r="D52" i="1"/>
  <c r="D53" i="1"/>
  <c r="D54" i="1"/>
  <c r="D55" i="1"/>
  <c r="D56" i="1"/>
  <c r="D57" i="1"/>
  <c r="D58" i="1"/>
  <c r="D59" i="1"/>
  <c r="D61" i="1"/>
  <c r="D62" i="1"/>
  <c r="D65" i="1"/>
  <c r="D66" i="1"/>
  <c r="D67" i="1"/>
  <c r="D68" i="1"/>
  <c r="D69" i="1"/>
  <c r="D70" i="1"/>
  <c r="D71" i="1"/>
  <c r="D64" i="1" s="1"/>
  <c r="D72" i="1"/>
  <c r="D73" i="1"/>
  <c r="D74" i="1"/>
  <c r="D75" i="1"/>
  <c r="D76" i="1"/>
  <c r="D77" i="1"/>
  <c r="D78" i="1"/>
  <c r="D79" i="1"/>
  <c r="D80" i="1"/>
  <c r="E50" i="1"/>
  <c r="E40" i="1"/>
  <c r="E11" i="1" s="1"/>
  <c r="D20" i="1" l="1"/>
  <c r="D30" i="1"/>
  <c r="D83" i="1"/>
  <c r="D82" i="1"/>
  <c r="D81" i="1"/>
  <c r="P76" i="1"/>
  <c r="O76" i="1"/>
  <c r="N76" i="1"/>
  <c r="M76" i="1"/>
  <c r="L76" i="1"/>
  <c r="K76" i="1"/>
  <c r="J76" i="1"/>
  <c r="I76" i="1"/>
  <c r="H76" i="1"/>
  <c r="G76" i="1"/>
  <c r="F76" i="1"/>
  <c r="E76" i="1"/>
  <c r="P72" i="1"/>
  <c r="O72" i="1"/>
  <c r="N72" i="1"/>
  <c r="M72" i="1"/>
  <c r="L72" i="1"/>
  <c r="K72" i="1"/>
  <c r="J72" i="1"/>
  <c r="I72" i="1"/>
  <c r="H72" i="1"/>
  <c r="G72" i="1"/>
  <c r="F72" i="1"/>
  <c r="E72" i="1"/>
  <c r="P60" i="1"/>
  <c r="O60" i="1"/>
  <c r="N60" i="1"/>
  <c r="M60" i="1"/>
  <c r="L60" i="1"/>
  <c r="K60" i="1"/>
  <c r="J60" i="1"/>
  <c r="I60" i="1"/>
  <c r="H60" i="1"/>
  <c r="G60" i="1"/>
  <c r="F60" i="1"/>
  <c r="E60" i="1"/>
  <c r="P50" i="1"/>
  <c r="O50" i="1"/>
  <c r="N50" i="1"/>
  <c r="M50" i="1"/>
  <c r="L50" i="1"/>
  <c r="K50" i="1"/>
  <c r="J50" i="1"/>
  <c r="I50" i="1"/>
  <c r="H50" i="1"/>
  <c r="G50" i="1"/>
  <c r="F50" i="1"/>
  <c r="P40" i="1"/>
  <c r="O40" i="1"/>
  <c r="N40" i="1"/>
  <c r="M40" i="1"/>
  <c r="L40" i="1"/>
  <c r="K40" i="1"/>
  <c r="J40" i="1"/>
  <c r="I40" i="1"/>
  <c r="H40" i="1"/>
  <c r="G40" i="1"/>
  <c r="F40" i="1"/>
  <c r="D40" i="1" s="1"/>
  <c r="D50" i="1" l="1"/>
  <c r="D60" i="1"/>
  <c r="F11" i="1"/>
  <c r="N11" i="1"/>
  <c r="J11" i="1"/>
  <c r="M11" i="1"/>
  <c r="I11" i="1"/>
  <c r="G11" i="1"/>
  <c r="K11" i="1"/>
  <c r="O11" i="1"/>
  <c r="H11" i="1"/>
  <c r="L11" i="1"/>
  <c r="P11" i="1"/>
  <c r="H18" i="1" l="1"/>
  <c r="G18" i="1"/>
  <c r="K18" i="1"/>
  <c r="M18" i="1"/>
  <c r="J18" i="1"/>
  <c r="P18" i="1"/>
  <c r="L18" i="1"/>
  <c r="O18" i="1"/>
  <c r="F18" i="1"/>
  <c r="I18" i="1"/>
  <c r="N18" i="1"/>
  <c r="E18" i="1"/>
</calcChain>
</file>

<file path=xl/sharedStrings.xml><?xml version="1.0" encoding="utf-8"?>
<sst xmlns="http://schemas.openxmlformats.org/spreadsheetml/2006/main" count="91" uniqueCount="91">
  <si>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</si>
  <si>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</si>
  <si>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</si>
  <si>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</si>
  <si>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</si>
  <si>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</si>
  <si>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</si>
  <si>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</si>
  <si>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</si>
  <si>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</si>
  <si>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</si>
  <si>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</si>
  <si>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</si>
  <si>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</si>
  <si>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</si>
  <si>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</si>
  <si>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</si>
  <si>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</si>
  <si>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</si>
  <si>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</si>
  <si>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</si>
  <si>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</si>
  <si>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</si>
  <si>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</si>
  <si>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</si>
  <si>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</si>
  <si>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</si>
  <si>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</si>
  <si>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</si>
  <si>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</si>
  <si>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</si>
  <si>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</si>
  <si>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</si>
  <si>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</si>
  <si>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</si>
  <si>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</si>
  <si>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</si>
  <si>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</si>
  <si>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</si>
  <si>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</si>
  <si>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</si>
  <si>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</si>
  <si>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</si>
  <si>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</si>
  <si>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</si>
  <si>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</si>
  <si>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</si>
  <si>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</si>
  <si>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</si>
  <si>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</si>
  <si>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</si>
  <si>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</si>
  <si>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</si>
  <si>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</si>
  <si>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</si>
  <si>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</si>
  <si>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</si>
  <si>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</si>
  <si>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</si>
  <si>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</si>
  <si>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</si>
  <si>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</si>
  <si>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</si>
  <si>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</si>
  <si>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</si>
  <si>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</si>
  <si>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</si>
  <si>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</si>
  <si>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</si>
  <si>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</si>
  <si>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</si>
  <si>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</si>
  <si>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</si>
  <si>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</si>
  <si>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</si>
  <si>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</si>
  <si>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</si>
  <si>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</si>
  <si>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</si>
  <si>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</si>
  <si>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</si>
  <si>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</si>
  <si>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</si>
  <si>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</si>
  <si>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</si>
  <si>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</si>
  <si>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</si>
  <si>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</si>
  <si>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</si>
  <si>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Información Anual del Ejercicio Fiscal 2018</t>
  </si>
  <si>
    <t xml:space="preserve">UNIVERSIDAD TECNOLÓGICA DE SAN MIGUEL DE ALLENDE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</si>
</sst>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8">
    <xf numFmtId="0" fontId="0" fillId="0" borderId="0" xfId="0"/>
    <xf numFmtId="0" fontId="16" fillId="23" borderId="0" xfId="0" applyFont="1" applyFill="1"/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4" fontId="16" fillId="0" borderId="0" xfId="0" applyNumberFormat="1" applyFont="1"/>
    <xf numFmtId="0" fontId="17" fillId="21" borderId="0" xfId="0" applyNumberFormat="1" applyFont="1" applyFill="1" applyBorder="1" applyAlignment="1" applyProtection="1">
      <protection locked="0"/>
    </xf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4" fontId="16" fillId="0" borderId="6" xfId="0" applyNumberFormat="1" applyFont="1" applyBorder="1"/>
    <xf numFmtId="0" fontId="16" fillId="0" borderId="6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4" fontId="16" fillId="0" borderId="6" xfId="34" applyNumberFormat="1" applyFont="1" applyBorder="1" applyAlignment="1">
      <alignment vertical="center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83"/>
  <sheetViews>
    <sheetView showGridLines="0" tabSelected="1" zoomScaleNormal="100" workbookViewId="0">
      <selection activeCell="D71" sqref="D71"/>
    </sheetView>
  </sheetViews>
  <sheetFormatPr baseColWidth="10" defaultColWidth="11.5703125" defaultRowHeight="12.75" x14ac:dyDescent="0.2"/>
  <cols>
    <col min="1" max="1" width="11.5703125" style="3"/>
    <col min="2" max="2" width="3.7109375" style="3" customWidth="1"/>
    <col min="3" max="3" width="67.7109375" style="3" bestFit="1" customWidth="1"/>
    <col min="4" max="4" width="22.7109375" style="5" bestFit="1" customWidth="1"/>
    <col min="5" max="5" width="21.28515625" style="5" bestFit="1" customWidth="1"/>
    <col min="6" max="7" width="21.5703125" style="5" bestFit="1" customWidth="1"/>
    <col min="8" max="9" width="21.140625" style="5" bestFit="1" customWidth="1"/>
    <col min="10" max="10" width="20.5703125" style="5" bestFit="1" customWidth="1"/>
    <col min="11" max="11" width="21.85546875" style="5" bestFit="1" customWidth="1"/>
    <col min="12" max="12" width="21.140625" style="5" bestFit="1" customWidth="1"/>
    <col min="13" max="13" width="21.85546875" style="5" bestFit="1" customWidth="1"/>
    <col min="14" max="14" width="21.28515625" style="5" bestFit="1" customWidth="1"/>
    <col min="15" max="15" width="21.85546875" style="5" bestFit="1" customWidth="1"/>
    <col min="16" max="16" width="21.28515625" style="5" bestFit="1" customWidth="1"/>
    <col min="17" max="16384" width="11.5703125" style="3"/>
  </cols>
  <sheetData>
    <row r="3" spans="1:16" s="2" customFormat="1" x14ac:dyDescent="0.2">
      <c r="A3" s="1"/>
      <c r="B3" s="16" t="s">
        <v>88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2" customFormat="1" x14ac:dyDescent="0.2">
      <c r="A4" s="1"/>
      <c r="B4" s="16" t="s">
        <v>89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s="2" customFormat="1" x14ac:dyDescent="0.2">
      <c r="A5" s="1"/>
      <c r="B5" s="16" t="s">
        <v>86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x14ac:dyDescent="0.2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3"/>
    </row>
    <row r="7" spans="1:16" x14ac:dyDescent="0.2">
      <c r="D7" s="4" t="s">
        <v>87</v>
      </c>
      <c r="E7" s="6" t="s">
        <v>90</v>
      </c>
      <c r="F7" s="6"/>
      <c r="G7" s="6"/>
      <c r="H7" s="6"/>
      <c r="I7" s="6"/>
      <c r="J7" s="6"/>
      <c r="K7" s="6"/>
      <c r="L7" s="6"/>
      <c r="M7" s="6"/>
      <c r="N7" s="6"/>
      <c r="O7" s="6"/>
      <c r="P7" s="3"/>
    </row>
    <row r="10" spans="1:16" x14ac:dyDescent="0.2">
      <c r="B10" s="7"/>
      <c r="C10" s="7"/>
      <c r="D10" s="7" t="s">
        <v>13</v>
      </c>
      <c r="E10" s="7" t="s">
        <v>0</v>
      </c>
      <c r="F10" s="7" t="s">
        <v>1</v>
      </c>
      <c r="G10" s="7" t="s">
        <v>2</v>
      </c>
      <c r="H10" s="7" t="s">
        <v>3</v>
      </c>
      <c r="I10" s="7" t="s">
        <v>4</v>
      </c>
      <c r="J10" s="7" t="s">
        <v>5</v>
      </c>
      <c r="K10" s="7" t="s">
        <v>6</v>
      </c>
      <c r="L10" s="7" t="s">
        <v>7</v>
      </c>
      <c r="M10" s="7" t="s">
        <v>8</v>
      </c>
      <c r="N10" s="7" t="s">
        <v>9</v>
      </c>
      <c r="O10" s="7" t="s">
        <v>10</v>
      </c>
      <c r="P10" s="7" t="s">
        <v>11</v>
      </c>
    </row>
    <row r="11" spans="1:16" x14ac:dyDescent="0.2">
      <c r="B11" s="14" t="s">
        <v>12</v>
      </c>
      <c r="C11" s="14"/>
      <c r="D11" s="8">
        <f>D12+D20+D30+D40+D50+D64</f>
        <v>25631277.68</v>
      </c>
      <c r="E11" s="8">
        <f>E13+E20+E31+E40+E50+E64</f>
        <v>1222481.8599999999</v>
      </c>
      <c r="F11" s="8">
        <f t="shared" ref="E11:P11" si="0">F13+F20+F31+F40+F50+F64</f>
        <v>1580481.8599999999</v>
      </c>
      <c r="G11" s="8">
        <f t="shared" si="0"/>
        <v>1765481.8599999999</v>
      </c>
      <c r="H11" s="8">
        <f t="shared" si="0"/>
        <v>1315481.8599999999</v>
      </c>
      <c r="I11" s="8">
        <f t="shared" si="0"/>
        <v>1590681.8599999999</v>
      </c>
      <c r="J11" s="8">
        <f t="shared" si="0"/>
        <v>1290481.8599999999</v>
      </c>
      <c r="K11" s="8">
        <f t="shared" si="0"/>
        <v>87260.56</v>
      </c>
      <c r="L11" s="8">
        <f t="shared" si="0"/>
        <v>92260.56</v>
      </c>
      <c r="M11" s="8">
        <f t="shared" si="0"/>
        <v>42460.56</v>
      </c>
      <c r="N11" s="8">
        <f t="shared" si="0"/>
        <v>92260.56</v>
      </c>
      <c r="O11" s="8">
        <f t="shared" si="0"/>
        <v>27260.559999999998</v>
      </c>
      <c r="P11" s="8">
        <f t="shared" si="0"/>
        <v>19660.46</v>
      </c>
    </row>
    <row r="12" spans="1:16" x14ac:dyDescent="0.2">
      <c r="B12" s="13" t="s">
        <v>14</v>
      </c>
      <c r="C12" s="13"/>
      <c r="D12" s="9">
        <f>SUM(D13:D18)</f>
        <v>13466516.999999998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x14ac:dyDescent="0.2">
      <c r="B13" s="10"/>
      <c r="C13" s="11" t="s">
        <v>15</v>
      </c>
      <c r="D13" s="9">
        <f>SUM(E13:P13)</f>
        <v>7137727.7999999989</v>
      </c>
      <c r="E13" s="9">
        <v>1189621.2999999998</v>
      </c>
      <c r="F13" s="9">
        <v>1189621.2999999998</v>
      </c>
      <c r="G13" s="9">
        <v>1189621.2999999998</v>
      </c>
      <c r="H13" s="9">
        <v>1189621.2999999998</v>
      </c>
      <c r="I13" s="9">
        <v>1189621.2999999998</v>
      </c>
      <c r="J13" s="9">
        <v>1189621.2999999998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</row>
    <row r="14" spans="1:16" x14ac:dyDescent="0.2">
      <c r="B14" s="10"/>
      <c r="C14" s="11" t="s">
        <v>16</v>
      </c>
      <c r="D14" s="9">
        <f>SUM(E14:P14)</f>
        <v>2238412.5</v>
      </c>
      <c r="E14" s="9">
        <v>373068.75</v>
      </c>
      <c r="F14" s="9">
        <v>373068.75</v>
      </c>
      <c r="G14" s="9">
        <v>373068.75</v>
      </c>
      <c r="H14" s="9">
        <v>373068.75</v>
      </c>
      <c r="I14" s="9">
        <v>373068.75</v>
      </c>
      <c r="J14" s="9">
        <v>373068.75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</row>
    <row r="15" spans="1:16" x14ac:dyDescent="0.2">
      <c r="B15" s="10"/>
      <c r="C15" s="11" t="s">
        <v>17</v>
      </c>
      <c r="D15" s="9">
        <f>SUM(E15:P15)</f>
        <v>1581394.24</v>
      </c>
      <c r="E15" s="9">
        <v>0</v>
      </c>
      <c r="F15" s="9">
        <v>0</v>
      </c>
      <c r="G15" s="9">
        <v>508511.80999999988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1072882.4300000002</v>
      </c>
    </row>
    <row r="16" spans="1:16" x14ac:dyDescent="0.2">
      <c r="B16" s="10"/>
      <c r="C16" s="11" t="s">
        <v>18</v>
      </c>
      <c r="D16" s="9">
        <f t="shared" ref="D16" si="1">SUM(E16:P16)</f>
        <v>1934188.0599999996</v>
      </c>
      <c r="E16" s="9">
        <v>262982.87999999995</v>
      </c>
      <c r="F16" s="9">
        <v>262982.87999999995</v>
      </c>
      <c r="G16" s="9">
        <v>441128.37000000005</v>
      </c>
      <c r="H16" s="9">
        <v>262982.87999999995</v>
      </c>
      <c r="I16" s="9">
        <v>262982.87999999995</v>
      </c>
      <c r="J16" s="9">
        <v>441128.17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</row>
    <row r="17" spans="2:16" x14ac:dyDescent="0.2">
      <c r="B17" s="10"/>
      <c r="C17" s="11" t="s">
        <v>19</v>
      </c>
      <c r="D17" s="9">
        <f>SUM(E17:P17)</f>
        <v>574794.4</v>
      </c>
      <c r="E17" s="9">
        <v>72431.399999999994</v>
      </c>
      <c r="F17" s="9">
        <v>72431.399999999994</v>
      </c>
      <c r="G17" s="9">
        <v>122431.4</v>
      </c>
      <c r="H17" s="9">
        <v>122431.4</v>
      </c>
      <c r="I17" s="9">
        <v>112637.4</v>
      </c>
      <c r="J17" s="9">
        <v>72431.399999999994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</row>
    <row r="18" spans="2:16" x14ac:dyDescent="0.2">
      <c r="B18" s="10"/>
      <c r="C18" s="11" t="s">
        <v>20</v>
      </c>
      <c r="D18" s="9">
        <v>0</v>
      </c>
      <c r="E18" s="9">
        <f t="shared" ref="E18:P18" si="2">$D18/12</f>
        <v>0</v>
      </c>
      <c r="F18" s="9">
        <f t="shared" si="2"/>
        <v>0</v>
      </c>
      <c r="G18" s="9">
        <f t="shared" si="2"/>
        <v>0</v>
      </c>
      <c r="H18" s="9">
        <f t="shared" si="2"/>
        <v>0</v>
      </c>
      <c r="I18" s="9">
        <f t="shared" si="2"/>
        <v>0</v>
      </c>
      <c r="J18" s="9">
        <f t="shared" si="2"/>
        <v>0</v>
      </c>
      <c r="K18" s="9">
        <f t="shared" si="2"/>
        <v>0</v>
      </c>
      <c r="L18" s="9">
        <f t="shared" si="2"/>
        <v>0</v>
      </c>
      <c r="M18" s="9">
        <f t="shared" si="2"/>
        <v>0</v>
      </c>
      <c r="N18" s="9">
        <f t="shared" si="2"/>
        <v>0</v>
      </c>
      <c r="O18" s="9">
        <f t="shared" si="2"/>
        <v>0</v>
      </c>
      <c r="P18" s="9">
        <f t="shared" si="2"/>
        <v>0</v>
      </c>
    </row>
    <row r="19" spans="2:16" x14ac:dyDescent="0.2">
      <c r="B19" s="10"/>
      <c r="C19" s="11" t="s">
        <v>21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</row>
    <row r="20" spans="2:16" x14ac:dyDescent="0.2">
      <c r="B20" s="13" t="s">
        <v>22</v>
      </c>
      <c r="C20" s="13"/>
      <c r="D20" s="9">
        <f>SUM(D21:D29)</f>
        <v>2619983.92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2:16" x14ac:dyDescent="0.2">
      <c r="B21" s="10"/>
      <c r="C21" s="11" t="s">
        <v>23</v>
      </c>
      <c r="D21" s="9">
        <f>SUM(E21:P21)</f>
        <v>512043.91999999987</v>
      </c>
      <c r="E21" s="9">
        <v>11766.67</v>
      </c>
      <c r="F21" s="9">
        <v>281429.67</v>
      </c>
      <c r="G21" s="9">
        <v>24166.67</v>
      </c>
      <c r="H21" s="9">
        <v>46066.67</v>
      </c>
      <c r="I21" s="9">
        <v>9166.67</v>
      </c>
      <c r="J21" s="9">
        <v>20566.669999999998</v>
      </c>
      <c r="K21" s="9">
        <v>23566.67</v>
      </c>
      <c r="L21" s="9">
        <v>25966.67</v>
      </c>
      <c r="M21" s="9">
        <v>21366.67</v>
      </c>
      <c r="N21" s="9">
        <v>30647.59</v>
      </c>
      <c r="O21" s="9">
        <v>8966.67</v>
      </c>
      <c r="P21" s="9">
        <v>8366.630000000001</v>
      </c>
    </row>
    <row r="22" spans="2:16" x14ac:dyDescent="0.2">
      <c r="B22" s="10"/>
      <c r="C22" s="11" t="s">
        <v>24</v>
      </c>
      <c r="D22" s="9">
        <f>SUM(E22:P22)</f>
        <v>594299.99999999988</v>
      </c>
      <c r="E22" s="9">
        <v>38850.67</v>
      </c>
      <c r="F22" s="9">
        <v>133050.66999999998</v>
      </c>
      <c r="G22" s="9">
        <v>41650.67</v>
      </c>
      <c r="H22" s="9">
        <v>37450.67</v>
      </c>
      <c r="I22" s="9">
        <v>55650.67</v>
      </c>
      <c r="J22" s="9">
        <v>40150.67</v>
      </c>
      <c r="K22" s="9">
        <v>40850.67</v>
      </c>
      <c r="L22" s="9">
        <v>38750.67</v>
      </c>
      <c r="M22" s="9">
        <v>58250.67</v>
      </c>
      <c r="N22" s="9">
        <v>39150.67</v>
      </c>
      <c r="O22" s="9">
        <v>35746.67</v>
      </c>
      <c r="P22" s="9">
        <v>34746.630000000005</v>
      </c>
    </row>
    <row r="23" spans="2:16" x14ac:dyDescent="0.2">
      <c r="B23" s="10"/>
      <c r="C23" s="11" t="s">
        <v>25</v>
      </c>
      <c r="D23" s="9">
        <f t="shared" ref="D23:D27" si="3">SUM(E23:P23)</f>
        <v>89000</v>
      </c>
      <c r="E23" s="9">
        <v>11000</v>
      </c>
      <c r="F23" s="9">
        <v>10500</v>
      </c>
      <c r="G23" s="9">
        <v>1000</v>
      </c>
      <c r="H23" s="9">
        <v>6000</v>
      </c>
      <c r="I23" s="9">
        <v>6000</v>
      </c>
      <c r="J23" s="9">
        <v>3500</v>
      </c>
      <c r="K23" s="9">
        <v>26000</v>
      </c>
      <c r="L23" s="9">
        <v>6000</v>
      </c>
      <c r="M23" s="9">
        <v>11000</v>
      </c>
      <c r="N23" s="9">
        <v>1000</v>
      </c>
      <c r="O23" s="9">
        <v>6000</v>
      </c>
      <c r="P23" s="9">
        <v>1000</v>
      </c>
    </row>
    <row r="24" spans="2:16" x14ac:dyDescent="0.2">
      <c r="B24" s="10"/>
      <c r="C24" s="11" t="s">
        <v>26</v>
      </c>
      <c r="D24" s="9">
        <f>SUM(E24:P24)</f>
        <v>357040</v>
      </c>
      <c r="E24" s="9">
        <v>5500</v>
      </c>
      <c r="F24" s="9">
        <v>185600</v>
      </c>
      <c r="G24" s="9">
        <v>55600</v>
      </c>
      <c r="H24" s="9">
        <v>17700</v>
      </c>
      <c r="I24" s="9">
        <v>12700</v>
      </c>
      <c r="J24" s="9">
        <v>5700</v>
      </c>
      <c r="K24" s="9">
        <v>22740</v>
      </c>
      <c r="L24" s="9">
        <v>13700</v>
      </c>
      <c r="M24" s="9">
        <v>15700</v>
      </c>
      <c r="N24" s="9">
        <v>10700</v>
      </c>
      <c r="O24" s="9">
        <v>5700</v>
      </c>
      <c r="P24" s="9">
        <v>5700</v>
      </c>
    </row>
    <row r="25" spans="2:16" x14ac:dyDescent="0.2">
      <c r="B25" s="10"/>
      <c r="C25" s="11" t="s">
        <v>27</v>
      </c>
      <c r="D25" s="9">
        <f t="shared" si="3"/>
        <v>100000</v>
      </c>
      <c r="E25" s="9">
        <v>0</v>
      </c>
      <c r="F25" s="9">
        <v>30000</v>
      </c>
      <c r="G25" s="9">
        <v>3000</v>
      </c>
      <c r="H25" s="9">
        <v>15000</v>
      </c>
      <c r="I25" s="9">
        <v>15000</v>
      </c>
      <c r="J25" s="9">
        <v>4000</v>
      </c>
      <c r="K25" s="9">
        <v>0</v>
      </c>
      <c r="L25" s="9">
        <v>15000</v>
      </c>
      <c r="M25" s="9">
        <v>3000</v>
      </c>
      <c r="N25" s="9">
        <v>1000</v>
      </c>
      <c r="O25" s="9">
        <v>14000</v>
      </c>
      <c r="P25" s="9">
        <v>0</v>
      </c>
    </row>
    <row r="26" spans="2:16" x14ac:dyDescent="0.2">
      <c r="B26" s="10"/>
      <c r="C26" s="11" t="s">
        <v>28</v>
      </c>
      <c r="D26" s="9">
        <f t="shared" si="3"/>
        <v>242000</v>
      </c>
      <c r="E26" s="9">
        <v>25000</v>
      </c>
      <c r="F26" s="9">
        <v>25100</v>
      </c>
      <c r="G26" s="9">
        <v>25100</v>
      </c>
      <c r="H26" s="9">
        <v>25200</v>
      </c>
      <c r="I26" s="9">
        <v>25200</v>
      </c>
      <c r="J26" s="9">
        <v>25200</v>
      </c>
      <c r="K26" s="9">
        <v>15200</v>
      </c>
      <c r="L26" s="9">
        <v>15200</v>
      </c>
      <c r="M26" s="9">
        <v>15200</v>
      </c>
      <c r="N26" s="9">
        <v>15200</v>
      </c>
      <c r="O26" s="9">
        <v>15200</v>
      </c>
      <c r="P26" s="9">
        <v>15200</v>
      </c>
    </row>
    <row r="27" spans="2:16" x14ac:dyDescent="0.2">
      <c r="B27" s="10"/>
      <c r="C27" s="11" t="s">
        <v>29</v>
      </c>
      <c r="D27" s="9">
        <f t="shared" si="3"/>
        <v>545000</v>
      </c>
      <c r="E27" s="9">
        <v>0</v>
      </c>
      <c r="F27" s="9">
        <v>530000</v>
      </c>
      <c r="G27" s="9">
        <v>0</v>
      </c>
      <c r="H27" s="9">
        <v>15000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</row>
    <row r="28" spans="2:16" x14ac:dyDescent="0.2">
      <c r="B28" s="10"/>
      <c r="C28" s="11" t="s">
        <v>30</v>
      </c>
      <c r="D28" s="9">
        <f>SUM(E28:P28)</f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</row>
    <row r="29" spans="2:16" x14ac:dyDescent="0.2">
      <c r="B29" s="10"/>
      <c r="C29" s="11" t="s">
        <v>31</v>
      </c>
      <c r="D29" s="9">
        <f>SUM(E29:P29)</f>
        <v>180600</v>
      </c>
      <c r="E29" s="9">
        <v>2500</v>
      </c>
      <c r="F29" s="9">
        <v>37100</v>
      </c>
      <c r="G29" s="9">
        <v>2480</v>
      </c>
      <c r="H29" s="9">
        <v>30480</v>
      </c>
      <c r="I29" s="9">
        <v>62080</v>
      </c>
      <c r="J29" s="9">
        <v>2480</v>
      </c>
      <c r="K29" s="9">
        <v>7480</v>
      </c>
      <c r="L29" s="9">
        <v>22080</v>
      </c>
      <c r="M29" s="9">
        <v>2480</v>
      </c>
      <c r="N29" s="9">
        <v>5480</v>
      </c>
      <c r="O29" s="9">
        <v>4480</v>
      </c>
      <c r="P29" s="9">
        <v>1480</v>
      </c>
    </row>
    <row r="30" spans="2:16" x14ac:dyDescent="0.2">
      <c r="B30" s="13" t="s">
        <v>32</v>
      </c>
      <c r="C30" s="13"/>
      <c r="D30" s="9">
        <f>SUM(D31:D39)</f>
        <v>6160905.0800000001</v>
      </c>
    </row>
    <row r="31" spans="2:16" x14ac:dyDescent="0.2">
      <c r="B31" s="10"/>
      <c r="C31" s="11" t="s">
        <v>33</v>
      </c>
      <c r="D31" s="9">
        <f>SUM(E31:P31)</f>
        <v>558526.62000000011</v>
      </c>
      <c r="E31" s="9">
        <v>22860.559999999998</v>
      </c>
      <c r="F31" s="9">
        <v>130860.56</v>
      </c>
      <c r="G31" s="9">
        <v>65860.56</v>
      </c>
      <c r="H31" s="9">
        <v>65860.56</v>
      </c>
      <c r="I31" s="9">
        <v>86060.56</v>
      </c>
      <c r="J31" s="9">
        <v>65860.56</v>
      </c>
      <c r="K31" s="9">
        <v>47260.56</v>
      </c>
      <c r="L31" s="9">
        <v>32260.559999999998</v>
      </c>
      <c r="M31" s="9">
        <v>7460.5599999999995</v>
      </c>
      <c r="N31" s="9">
        <v>7260.5599999999995</v>
      </c>
      <c r="O31" s="9">
        <v>17260.559999999998</v>
      </c>
      <c r="P31" s="9">
        <v>9660.4599999999991</v>
      </c>
    </row>
    <row r="32" spans="2:16" x14ac:dyDescent="0.2">
      <c r="B32" s="10"/>
      <c r="C32" s="11" t="s">
        <v>34</v>
      </c>
      <c r="D32" s="17">
        <f>SUM(E32:P32)</f>
        <v>494400</v>
      </c>
      <c r="E32" s="9">
        <v>21250</v>
      </c>
      <c r="F32" s="9">
        <v>20250</v>
      </c>
      <c r="G32" s="9">
        <v>43250</v>
      </c>
      <c r="H32" s="9">
        <v>15250</v>
      </c>
      <c r="I32" s="9">
        <v>19650</v>
      </c>
      <c r="J32" s="9">
        <v>19750</v>
      </c>
      <c r="K32" s="9">
        <v>40250</v>
      </c>
      <c r="L32" s="9">
        <v>5250</v>
      </c>
      <c r="M32" s="9">
        <v>6750</v>
      </c>
      <c r="N32" s="9">
        <v>35250</v>
      </c>
      <c r="O32" s="9">
        <v>264250</v>
      </c>
      <c r="P32" s="9">
        <v>3250</v>
      </c>
    </row>
    <row r="33" spans="2:16" x14ac:dyDescent="0.2">
      <c r="B33" s="10"/>
      <c r="C33" s="11" t="s">
        <v>35</v>
      </c>
      <c r="D33" s="9">
        <f t="shared" ref="D32:D38" si="4">SUM(E33:P33)</f>
        <v>1837133.12</v>
      </c>
      <c r="E33" s="9">
        <v>101179.14</v>
      </c>
      <c r="F33" s="9">
        <v>104679.14</v>
      </c>
      <c r="G33" s="9">
        <v>250679.14</v>
      </c>
      <c r="H33" s="9">
        <v>281079.14</v>
      </c>
      <c r="I33" s="9">
        <v>241179.14</v>
      </c>
      <c r="J33" s="9">
        <v>106179.14</v>
      </c>
      <c r="K33" s="9">
        <v>205979.14</v>
      </c>
      <c r="L33" s="9">
        <v>217179.14</v>
      </c>
      <c r="M33" s="9">
        <v>106000</v>
      </c>
      <c r="N33" s="9">
        <v>122500</v>
      </c>
      <c r="O33" s="9">
        <v>100500</v>
      </c>
      <c r="P33" s="9">
        <v>0</v>
      </c>
    </row>
    <row r="34" spans="2:16" x14ac:dyDescent="0.2">
      <c r="B34" s="10"/>
      <c r="C34" s="11" t="s">
        <v>36</v>
      </c>
      <c r="D34" s="9">
        <f t="shared" si="4"/>
        <v>41800</v>
      </c>
      <c r="E34" s="9">
        <v>5525</v>
      </c>
      <c r="F34" s="9">
        <v>5525</v>
      </c>
      <c r="G34" s="9">
        <v>5525</v>
      </c>
      <c r="H34" s="9">
        <v>5525</v>
      </c>
      <c r="I34" s="9">
        <v>5525</v>
      </c>
      <c r="J34" s="9">
        <v>2025</v>
      </c>
      <c r="K34" s="9">
        <v>2025</v>
      </c>
      <c r="L34" s="9">
        <v>2025</v>
      </c>
      <c r="M34" s="9">
        <v>2025</v>
      </c>
      <c r="N34" s="9">
        <v>2025</v>
      </c>
      <c r="O34" s="9">
        <v>2025</v>
      </c>
      <c r="P34" s="9">
        <v>2025</v>
      </c>
    </row>
    <row r="35" spans="2:16" x14ac:dyDescent="0.2">
      <c r="B35" s="10"/>
      <c r="C35" s="11" t="s">
        <v>37</v>
      </c>
      <c r="D35" s="9">
        <f t="shared" si="4"/>
        <v>902642.44</v>
      </c>
      <c r="E35" s="9">
        <v>81022.75</v>
      </c>
      <c r="F35" s="9">
        <v>100022.75</v>
      </c>
      <c r="G35" s="9">
        <v>195949.75</v>
      </c>
      <c r="H35" s="9">
        <v>81022.75</v>
      </c>
      <c r="I35" s="9">
        <v>93022.75</v>
      </c>
      <c r="J35" s="9">
        <v>166969.75</v>
      </c>
      <c r="K35" s="9">
        <v>55705.94</v>
      </c>
      <c r="L35" s="9">
        <v>4000</v>
      </c>
      <c r="M35" s="9">
        <v>116926</v>
      </c>
      <c r="N35" s="9">
        <v>2000</v>
      </c>
      <c r="O35" s="9">
        <v>4000</v>
      </c>
      <c r="P35" s="9">
        <v>2000</v>
      </c>
    </row>
    <row r="36" spans="2:16" x14ac:dyDescent="0.2">
      <c r="B36" s="10"/>
      <c r="C36" s="11" t="s">
        <v>38</v>
      </c>
      <c r="D36" s="9">
        <f t="shared" si="4"/>
        <v>374800</v>
      </c>
      <c r="E36" s="9">
        <v>0</v>
      </c>
      <c r="F36" s="9">
        <v>20000</v>
      </c>
      <c r="G36" s="9">
        <v>61000</v>
      </c>
      <c r="H36" s="9">
        <v>67000</v>
      </c>
      <c r="I36" s="9">
        <v>65900</v>
      </c>
      <c r="J36" s="9">
        <v>21000</v>
      </c>
      <c r="K36" s="9">
        <v>18000</v>
      </c>
      <c r="L36" s="9">
        <v>76000</v>
      </c>
      <c r="M36" s="9">
        <v>30900</v>
      </c>
      <c r="N36" s="9">
        <v>6000</v>
      </c>
      <c r="O36" s="9">
        <v>3000</v>
      </c>
      <c r="P36" s="9">
        <v>6000</v>
      </c>
    </row>
    <row r="37" spans="2:16" x14ac:dyDescent="0.2">
      <c r="B37" s="10"/>
      <c r="C37" s="11" t="s">
        <v>39</v>
      </c>
      <c r="D37" s="9">
        <f t="shared" si="4"/>
        <v>250955.16</v>
      </c>
      <c r="E37" s="9">
        <v>15900</v>
      </c>
      <c r="F37" s="9">
        <v>16350</v>
      </c>
      <c r="G37" s="9">
        <v>19650</v>
      </c>
      <c r="H37" s="9">
        <v>19400</v>
      </c>
      <c r="I37" s="9">
        <v>14650</v>
      </c>
      <c r="J37" s="9">
        <v>14750</v>
      </c>
      <c r="K37" s="9">
        <v>26905.16</v>
      </c>
      <c r="L37" s="9">
        <v>23750</v>
      </c>
      <c r="M37" s="9">
        <v>26150</v>
      </c>
      <c r="N37" s="9">
        <v>23650</v>
      </c>
      <c r="O37" s="9">
        <v>26150</v>
      </c>
      <c r="P37" s="9">
        <v>23650</v>
      </c>
    </row>
    <row r="38" spans="2:16" x14ac:dyDescent="0.2">
      <c r="B38" s="10"/>
      <c r="C38" s="11" t="s">
        <v>40</v>
      </c>
      <c r="D38" s="9">
        <f t="shared" si="4"/>
        <v>246399.99999999997</v>
      </c>
      <c r="E38" s="9">
        <v>27783.300000000003</v>
      </c>
      <c r="F38" s="9">
        <v>18283.34</v>
      </c>
      <c r="G38" s="9">
        <v>17783.34</v>
      </c>
      <c r="H38" s="9">
        <v>18283.34</v>
      </c>
      <c r="I38" s="9">
        <v>22783.34</v>
      </c>
      <c r="J38" s="9">
        <v>18283.34</v>
      </c>
      <c r="K38" s="9">
        <v>17783.34</v>
      </c>
      <c r="L38" s="9">
        <v>18283.34</v>
      </c>
      <c r="M38" s="9">
        <v>32783.339999999997</v>
      </c>
      <c r="N38" s="9">
        <v>18283.34</v>
      </c>
      <c r="O38" s="9">
        <v>17783.34</v>
      </c>
      <c r="P38" s="9">
        <v>18283.3</v>
      </c>
    </row>
    <row r="39" spans="2:16" x14ac:dyDescent="0.2">
      <c r="B39" s="10"/>
      <c r="C39" s="11" t="s">
        <v>41</v>
      </c>
      <c r="D39" s="9">
        <f>SUM(E39:P39)</f>
        <v>1454247.74</v>
      </c>
      <c r="E39" s="9">
        <v>38225.109999999993</v>
      </c>
      <c r="F39" s="9">
        <v>38225.109999999993</v>
      </c>
      <c r="G39" s="9">
        <v>58225.109999999993</v>
      </c>
      <c r="H39" s="9">
        <v>38225.109999999993</v>
      </c>
      <c r="I39" s="9">
        <v>148225.11000000007</v>
      </c>
      <c r="J39" s="9">
        <v>62075.109999999993</v>
      </c>
      <c r="K39" s="9">
        <v>254160</v>
      </c>
      <c r="L39" s="9">
        <v>75390</v>
      </c>
      <c r="M39" s="9">
        <v>390197.07999999996</v>
      </c>
      <c r="N39" s="9">
        <v>136200</v>
      </c>
      <c r="O39" s="9">
        <v>213400</v>
      </c>
      <c r="P39" s="9">
        <v>1700</v>
      </c>
    </row>
    <row r="40" spans="2:16" x14ac:dyDescent="0.2">
      <c r="B40" s="13" t="s">
        <v>42</v>
      </c>
      <c r="C40" s="13"/>
      <c r="D40" s="9">
        <f>SUM(E40:P40)</f>
        <v>405000</v>
      </c>
      <c r="E40" s="9">
        <f>SUM(E41:E49)</f>
        <v>10000</v>
      </c>
      <c r="F40" s="9">
        <f t="shared" ref="F40:P40" si="5">SUM(F41:F49)</f>
        <v>10000</v>
      </c>
      <c r="G40" s="9">
        <f t="shared" si="5"/>
        <v>40000</v>
      </c>
      <c r="H40" s="9">
        <f t="shared" si="5"/>
        <v>60000</v>
      </c>
      <c r="I40" s="9">
        <f t="shared" si="5"/>
        <v>10000</v>
      </c>
      <c r="J40" s="9">
        <f t="shared" si="5"/>
        <v>35000</v>
      </c>
      <c r="K40" s="9">
        <f t="shared" si="5"/>
        <v>40000</v>
      </c>
      <c r="L40" s="9">
        <f t="shared" si="5"/>
        <v>60000</v>
      </c>
      <c r="M40" s="9">
        <f t="shared" si="5"/>
        <v>35000</v>
      </c>
      <c r="N40" s="9">
        <f t="shared" si="5"/>
        <v>85000</v>
      </c>
      <c r="O40" s="9">
        <f t="shared" si="5"/>
        <v>10000</v>
      </c>
      <c r="P40" s="9">
        <f t="shared" si="5"/>
        <v>10000</v>
      </c>
    </row>
    <row r="41" spans="2:16" x14ac:dyDescent="0.2">
      <c r="B41" s="10"/>
      <c r="C41" s="11" t="s">
        <v>43</v>
      </c>
      <c r="D41" s="9">
        <f t="shared" ref="D41:D78" si="6">SUM(E41:P41)</f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2" spans="2:16" x14ac:dyDescent="0.2">
      <c r="B42" s="10"/>
      <c r="C42" s="11" t="s">
        <v>44</v>
      </c>
      <c r="D42" s="9">
        <f t="shared" si="6"/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</row>
    <row r="43" spans="2:16" x14ac:dyDescent="0.2">
      <c r="B43" s="10"/>
      <c r="C43" s="11" t="s">
        <v>45</v>
      </c>
      <c r="D43" s="9">
        <f t="shared" si="6"/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</row>
    <row r="44" spans="2:16" x14ac:dyDescent="0.2">
      <c r="B44" s="10"/>
      <c r="C44" s="11" t="s">
        <v>46</v>
      </c>
      <c r="D44" s="9">
        <f t="shared" si="6"/>
        <v>405000</v>
      </c>
      <c r="E44" s="9">
        <v>10000</v>
      </c>
      <c r="F44" s="9">
        <v>10000</v>
      </c>
      <c r="G44" s="9">
        <v>40000</v>
      </c>
      <c r="H44" s="9">
        <v>60000</v>
      </c>
      <c r="I44" s="9">
        <v>10000</v>
      </c>
      <c r="J44" s="9">
        <v>35000</v>
      </c>
      <c r="K44" s="9">
        <v>40000</v>
      </c>
      <c r="L44" s="9">
        <v>60000</v>
      </c>
      <c r="M44" s="9">
        <v>35000</v>
      </c>
      <c r="N44" s="9">
        <v>85000</v>
      </c>
      <c r="O44" s="9">
        <v>10000</v>
      </c>
      <c r="P44" s="9">
        <v>10000</v>
      </c>
    </row>
    <row r="45" spans="2:16" x14ac:dyDescent="0.2">
      <c r="B45" s="10"/>
      <c r="C45" s="11" t="s">
        <v>47</v>
      </c>
      <c r="D45" s="9">
        <f t="shared" si="6"/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</row>
    <row r="46" spans="2:16" x14ac:dyDescent="0.2">
      <c r="B46" s="10"/>
      <c r="C46" s="11" t="s">
        <v>48</v>
      </c>
      <c r="D46" s="9">
        <f t="shared" si="6"/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</row>
    <row r="47" spans="2:16" x14ac:dyDescent="0.2">
      <c r="B47" s="10"/>
      <c r="C47" s="11" t="s">
        <v>49</v>
      </c>
      <c r="D47" s="9">
        <f t="shared" si="6"/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</row>
    <row r="48" spans="2:16" x14ac:dyDescent="0.2">
      <c r="B48" s="10"/>
      <c r="C48" s="11" t="s">
        <v>50</v>
      </c>
      <c r="D48" s="9">
        <f t="shared" si="6"/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</row>
    <row r="49" spans="2:16" x14ac:dyDescent="0.2">
      <c r="B49" s="10"/>
      <c r="C49" s="11" t="s">
        <v>51</v>
      </c>
      <c r="D49" s="9">
        <f t="shared" si="6"/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</row>
    <row r="50" spans="2:16" x14ac:dyDescent="0.2">
      <c r="B50" s="13" t="s">
        <v>52</v>
      </c>
      <c r="C50" s="13"/>
      <c r="D50" s="9">
        <f t="shared" si="6"/>
        <v>1025000</v>
      </c>
      <c r="E50" s="9">
        <f>SUM(E51:E59)</f>
        <v>0</v>
      </c>
      <c r="F50" s="9">
        <f t="shared" ref="F50:P50" si="7">SUM(F51:F59)</f>
        <v>250000</v>
      </c>
      <c r="G50" s="9">
        <f t="shared" si="7"/>
        <v>470000</v>
      </c>
      <c r="H50" s="9">
        <f t="shared" si="7"/>
        <v>0</v>
      </c>
      <c r="I50" s="9">
        <f t="shared" si="7"/>
        <v>305000</v>
      </c>
      <c r="J50" s="9">
        <f t="shared" si="7"/>
        <v>0</v>
      </c>
      <c r="K50" s="9">
        <f t="shared" si="7"/>
        <v>0</v>
      </c>
      <c r="L50" s="9">
        <f t="shared" si="7"/>
        <v>0</v>
      </c>
      <c r="M50" s="9">
        <f t="shared" si="7"/>
        <v>0</v>
      </c>
      <c r="N50" s="9">
        <f t="shared" si="7"/>
        <v>0</v>
      </c>
      <c r="O50" s="9">
        <f t="shared" si="7"/>
        <v>0</v>
      </c>
      <c r="P50" s="9">
        <f t="shared" si="7"/>
        <v>0</v>
      </c>
    </row>
    <row r="51" spans="2:16" x14ac:dyDescent="0.2">
      <c r="B51" s="10"/>
      <c r="C51" s="11" t="s">
        <v>53</v>
      </c>
      <c r="D51" s="9">
        <f t="shared" si="6"/>
        <v>965000</v>
      </c>
      <c r="E51" s="9">
        <v>0</v>
      </c>
      <c r="F51" s="9">
        <v>250000</v>
      </c>
      <c r="G51" s="9">
        <v>470000</v>
      </c>
      <c r="H51" s="9">
        <v>0</v>
      </c>
      <c r="I51" s="9">
        <v>245000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</row>
    <row r="52" spans="2:16" x14ac:dyDescent="0.2">
      <c r="B52" s="10"/>
      <c r="C52" s="11" t="s">
        <v>54</v>
      </c>
      <c r="D52" s="9">
        <f t="shared" si="6"/>
        <v>60000</v>
      </c>
      <c r="E52" s="9">
        <v>0</v>
      </c>
      <c r="F52" s="9">
        <v>0</v>
      </c>
      <c r="G52" s="9">
        <v>0</v>
      </c>
      <c r="H52" s="9">
        <v>0</v>
      </c>
      <c r="I52" s="9">
        <v>60000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</row>
    <row r="53" spans="2:16" x14ac:dyDescent="0.2">
      <c r="B53" s="10"/>
      <c r="C53" s="11" t="s">
        <v>55</v>
      </c>
      <c r="D53" s="9">
        <f t="shared" si="6"/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</row>
    <row r="54" spans="2:16" x14ac:dyDescent="0.2">
      <c r="B54" s="10"/>
      <c r="C54" s="11" t="s">
        <v>56</v>
      </c>
      <c r="D54" s="9">
        <f t="shared" si="6"/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</row>
    <row r="55" spans="2:16" x14ac:dyDescent="0.2">
      <c r="B55" s="10"/>
      <c r="C55" s="11" t="s">
        <v>57</v>
      </c>
      <c r="D55" s="9">
        <f t="shared" si="6"/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</row>
    <row r="56" spans="2:16" x14ac:dyDescent="0.2">
      <c r="B56" s="10"/>
      <c r="C56" s="11" t="s">
        <v>58</v>
      </c>
      <c r="D56" s="9">
        <f t="shared" si="6"/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</row>
    <row r="57" spans="2:16" x14ac:dyDescent="0.2">
      <c r="B57" s="10"/>
      <c r="C57" s="11" t="s">
        <v>59</v>
      </c>
      <c r="D57" s="9">
        <f t="shared" si="6"/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</row>
    <row r="58" spans="2:16" x14ac:dyDescent="0.2">
      <c r="B58" s="10"/>
      <c r="C58" s="11" t="s">
        <v>60</v>
      </c>
      <c r="D58" s="9">
        <f t="shared" si="6"/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</row>
    <row r="59" spans="2:16" x14ac:dyDescent="0.2">
      <c r="B59" s="10"/>
      <c r="C59" s="11" t="s">
        <v>61</v>
      </c>
      <c r="D59" s="9">
        <f t="shared" si="6"/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</row>
    <row r="60" spans="2:16" x14ac:dyDescent="0.2">
      <c r="B60" s="13" t="s">
        <v>62</v>
      </c>
      <c r="C60" s="13"/>
      <c r="D60" s="9">
        <f t="shared" si="6"/>
        <v>0</v>
      </c>
      <c r="E60" s="9">
        <f>SUM(E61:E63)</f>
        <v>0</v>
      </c>
      <c r="F60" s="9">
        <f t="shared" ref="F60:P60" si="8">SUM(F61:F63)</f>
        <v>0</v>
      </c>
      <c r="G60" s="9">
        <f t="shared" si="8"/>
        <v>0</v>
      </c>
      <c r="H60" s="9">
        <f t="shared" si="8"/>
        <v>0</v>
      </c>
      <c r="I60" s="9">
        <f t="shared" si="8"/>
        <v>0</v>
      </c>
      <c r="J60" s="9">
        <f t="shared" si="8"/>
        <v>0</v>
      </c>
      <c r="K60" s="9">
        <f t="shared" si="8"/>
        <v>0</v>
      </c>
      <c r="L60" s="9">
        <f t="shared" si="8"/>
        <v>0</v>
      </c>
      <c r="M60" s="9">
        <f t="shared" si="8"/>
        <v>0</v>
      </c>
      <c r="N60" s="9">
        <f t="shared" si="8"/>
        <v>0</v>
      </c>
      <c r="O60" s="9">
        <f t="shared" si="8"/>
        <v>0</v>
      </c>
      <c r="P60" s="9">
        <f t="shared" si="8"/>
        <v>0</v>
      </c>
    </row>
    <row r="61" spans="2:16" x14ac:dyDescent="0.2">
      <c r="B61" s="10"/>
      <c r="C61" s="11" t="s">
        <v>63</v>
      </c>
      <c r="D61" s="9">
        <f t="shared" si="6"/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</row>
    <row r="62" spans="2:16" x14ac:dyDescent="0.2">
      <c r="B62" s="10"/>
      <c r="C62" s="11" t="s">
        <v>64</v>
      </c>
      <c r="D62" s="9">
        <f t="shared" si="6"/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</row>
    <row r="63" spans="2:16" x14ac:dyDescent="0.2">
      <c r="B63" s="10"/>
      <c r="C63" s="11" t="s">
        <v>65</v>
      </c>
      <c r="D63" s="9">
        <f t="shared" si="6"/>
        <v>0</v>
      </c>
      <c r="E63" s="9">
        <v>0</v>
      </c>
      <c r="F63" s="9">
        <v>0</v>
      </c>
      <c r="G63" s="9">
        <v>0</v>
      </c>
      <c r="H63" s="9">
        <v>0</v>
      </c>
      <c r="I63" s="9">
        <f t="shared" ref="I63:I64" si="9">SUM(J63:U63)</f>
        <v>0</v>
      </c>
      <c r="J63" s="9">
        <f t="shared" ref="J63:J64" si="10">SUM(K63:V63)</f>
        <v>0</v>
      </c>
      <c r="K63" s="9">
        <f t="shared" ref="K63:K64" si="11">SUM(L63:W63)</f>
        <v>0</v>
      </c>
      <c r="L63" s="9">
        <f t="shared" ref="L63:L64" si="12">SUM(M63:X63)</f>
        <v>0</v>
      </c>
      <c r="M63" s="9">
        <f t="shared" ref="M63:M64" si="13">SUM(N63:Y63)</f>
        <v>0</v>
      </c>
      <c r="N63" s="9">
        <f t="shared" ref="N63:N64" si="14">SUM(O63:Z63)</f>
        <v>0</v>
      </c>
      <c r="O63" s="9">
        <f t="shared" ref="O63:O64" si="15">SUM(P63:AA63)</f>
        <v>0</v>
      </c>
      <c r="P63" s="9">
        <f t="shared" ref="P63:P64" si="16">SUM(Q63:AB63)</f>
        <v>0</v>
      </c>
    </row>
    <row r="64" spans="2:16" x14ac:dyDescent="0.2">
      <c r="B64" s="13" t="s">
        <v>66</v>
      </c>
      <c r="C64" s="13"/>
      <c r="D64" s="9">
        <f>SUM(D65:D71)</f>
        <v>1953871.6800000002</v>
      </c>
      <c r="E64" s="9">
        <v>0</v>
      </c>
      <c r="F64" s="9">
        <v>0</v>
      </c>
      <c r="G64" s="9">
        <v>0</v>
      </c>
      <c r="H64" s="9">
        <v>0</v>
      </c>
      <c r="I64" s="9">
        <f t="shared" si="9"/>
        <v>0</v>
      </c>
      <c r="J64" s="9">
        <f t="shared" si="10"/>
        <v>0</v>
      </c>
      <c r="K64" s="9">
        <f t="shared" si="11"/>
        <v>0</v>
      </c>
      <c r="L64" s="9">
        <f t="shared" si="12"/>
        <v>0</v>
      </c>
      <c r="M64" s="9">
        <f t="shared" si="13"/>
        <v>0</v>
      </c>
      <c r="N64" s="9">
        <f t="shared" si="14"/>
        <v>0</v>
      </c>
      <c r="O64" s="9">
        <f t="shared" si="15"/>
        <v>0</v>
      </c>
      <c r="P64" s="9">
        <f t="shared" si="16"/>
        <v>0</v>
      </c>
    </row>
    <row r="65" spans="2:16" x14ac:dyDescent="0.2">
      <c r="B65" s="10"/>
      <c r="C65" s="11" t="s">
        <v>67</v>
      </c>
      <c r="D65" s="9">
        <f t="shared" si="6"/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</row>
    <row r="66" spans="2:16" x14ac:dyDescent="0.2">
      <c r="B66" s="10"/>
      <c r="C66" s="11" t="s">
        <v>68</v>
      </c>
      <c r="D66" s="9">
        <f t="shared" si="6"/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</row>
    <row r="67" spans="2:16" x14ac:dyDescent="0.2">
      <c r="B67" s="10"/>
      <c r="C67" s="11" t="s">
        <v>69</v>
      </c>
      <c r="D67" s="9">
        <f t="shared" si="6"/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</row>
    <row r="68" spans="2:16" x14ac:dyDescent="0.2">
      <c r="B68" s="10"/>
      <c r="C68" s="11" t="s">
        <v>70</v>
      </c>
      <c r="D68" s="9">
        <f t="shared" si="6"/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</row>
    <row r="69" spans="2:16" x14ac:dyDescent="0.2">
      <c r="B69" s="10"/>
      <c r="C69" s="11" t="s">
        <v>71</v>
      </c>
      <c r="D69" s="9">
        <f t="shared" si="6"/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</row>
    <row r="70" spans="2:16" x14ac:dyDescent="0.2">
      <c r="B70" s="10"/>
      <c r="C70" s="11" t="s">
        <v>72</v>
      </c>
      <c r="D70" s="9">
        <f t="shared" si="6"/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</row>
    <row r="71" spans="2:16" x14ac:dyDescent="0.2">
      <c r="B71" s="10"/>
      <c r="C71" s="11" t="s">
        <v>73</v>
      </c>
      <c r="D71" s="9">
        <f>SUM(E71:P71)</f>
        <v>1953871.6800000002</v>
      </c>
      <c r="E71" s="9">
        <v>77625</v>
      </c>
      <c r="F71" s="9">
        <v>1099996.6800000002</v>
      </c>
      <c r="G71" s="9">
        <v>77625</v>
      </c>
      <c r="H71" s="9">
        <v>77625</v>
      </c>
      <c r="I71" s="9">
        <v>77625</v>
      </c>
      <c r="J71" s="9">
        <v>77625</v>
      </c>
      <c r="K71" s="9">
        <v>77625</v>
      </c>
      <c r="L71" s="9">
        <v>77625</v>
      </c>
      <c r="M71" s="9">
        <v>77625</v>
      </c>
      <c r="N71" s="9">
        <v>77625</v>
      </c>
      <c r="O71" s="9">
        <v>77625</v>
      </c>
      <c r="P71" s="9">
        <v>77625</v>
      </c>
    </row>
    <row r="72" spans="2:16" x14ac:dyDescent="0.2">
      <c r="B72" s="13" t="s">
        <v>74</v>
      </c>
      <c r="C72" s="13"/>
      <c r="D72" s="9">
        <f t="shared" si="6"/>
        <v>0</v>
      </c>
      <c r="E72" s="9">
        <f>SUM(E73:E75)</f>
        <v>0</v>
      </c>
      <c r="F72" s="9">
        <f t="shared" ref="F72:P72" si="17">SUM(F73:F75)</f>
        <v>0</v>
      </c>
      <c r="G72" s="9">
        <f t="shared" si="17"/>
        <v>0</v>
      </c>
      <c r="H72" s="9">
        <f t="shared" si="17"/>
        <v>0</v>
      </c>
      <c r="I72" s="9">
        <f t="shared" si="17"/>
        <v>0</v>
      </c>
      <c r="J72" s="9">
        <f t="shared" si="17"/>
        <v>0</v>
      </c>
      <c r="K72" s="9">
        <f t="shared" si="17"/>
        <v>0</v>
      </c>
      <c r="L72" s="9">
        <f t="shared" si="17"/>
        <v>0</v>
      </c>
      <c r="M72" s="9">
        <f t="shared" si="17"/>
        <v>0</v>
      </c>
      <c r="N72" s="9">
        <f t="shared" si="17"/>
        <v>0</v>
      </c>
      <c r="O72" s="9">
        <f t="shared" si="17"/>
        <v>0</v>
      </c>
      <c r="P72" s="9">
        <f t="shared" si="17"/>
        <v>0</v>
      </c>
    </row>
    <row r="73" spans="2:16" x14ac:dyDescent="0.2">
      <c r="B73" s="10"/>
      <c r="C73" s="11" t="s">
        <v>75</v>
      </c>
      <c r="D73" s="9">
        <f t="shared" si="6"/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</row>
    <row r="74" spans="2:16" x14ac:dyDescent="0.2">
      <c r="B74" s="10"/>
      <c r="C74" s="11" t="s">
        <v>76</v>
      </c>
      <c r="D74" s="9">
        <f t="shared" si="6"/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</row>
    <row r="75" spans="2:16" x14ac:dyDescent="0.2">
      <c r="B75" s="10"/>
      <c r="C75" s="11" t="s">
        <v>77</v>
      </c>
      <c r="D75" s="9">
        <f t="shared" si="6"/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</row>
    <row r="76" spans="2:16" x14ac:dyDescent="0.2">
      <c r="B76" s="13" t="s">
        <v>78</v>
      </c>
      <c r="C76" s="13"/>
      <c r="D76" s="9">
        <f t="shared" si="6"/>
        <v>0</v>
      </c>
      <c r="E76" s="9">
        <f>SUM(E77:E83)</f>
        <v>0</v>
      </c>
      <c r="F76" s="9">
        <f t="shared" ref="F76:P76" si="18">SUM(F77:F83)</f>
        <v>0</v>
      </c>
      <c r="G76" s="9">
        <f t="shared" si="18"/>
        <v>0</v>
      </c>
      <c r="H76" s="9">
        <f t="shared" si="18"/>
        <v>0</v>
      </c>
      <c r="I76" s="9">
        <f t="shared" si="18"/>
        <v>0</v>
      </c>
      <c r="J76" s="9">
        <f t="shared" si="18"/>
        <v>0</v>
      </c>
      <c r="K76" s="9">
        <f t="shared" si="18"/>
        <v>0</v>
      </c>
      <c r="L76" s="9">
        <f t="shared" si="18"/>
        <v>0</v>
      </c>
      <c r="M76" s="9">
        <f t="shared" si="18"/>
        <v>0</v>
      </c>
      <c r="N76" s="9">
        <f t="shared" si="18"/>
        <v>0</v>
      </c>
      <c r="O76" s="9">
        <f t="shared" si="18"/>
        <v>0</v>
      </c>
      <c r="P76" s="9">
        <f t="shared" si="18"/>
        <v>0</v>
      </c>
    </row>
    <row r="77" spans="2:16" x14ac:dyDescent="0.2">
      <c r="B77" s="10"/>
      <c r="C77" s="11" t="s">
        <v>79</v>
      </c>
      <c r="D77" s="9">
        <f t="shared" si="6"/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</row>
    <row r="78" spans="2:16" x14ac:dyDescent="0.2">
      <c r="B78" s="10"/>
      <c r="C78" s="11" t="s">
        <v>80</v>
      </c>
      <c r="D78" s="9">
        <f t="shared" si="6"/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</row>
    <row r="79" spans="2:16" x14ac:dyDescent="0.2">
      <c r="B79" s="10"/>
      <c r="C79" s="11" t="s">
        <v>81</v>
      </c>
      <c r="D79" s="9">
        <f t="shared" ref="D79:D83" si="19">SUM(E79:P79)</f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</row>
    <row r="80" spans="2:16" x14ac:dyDescent="0.2">
      <c r="B80" s="10"/>
      <c r="C80" s="11" t="s">
        <v>82</v>
      </c>
      <c r="D80" s="9">
        <f t="shared" si="19"/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</row>
    <row r="81" spans="2:16" x14ac:dyDescent="0.2">
      <c r="B81" s="10"/>
      <c r="C81" s="11" t="s">
        <v>83</v>
      </c>
      <c r="D81" s="9">
        <f t="shared" si="19"/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</row>
    <row r="82" spans="2:16" x14ac:dyDescent="0.2">
      <c r="B82" s="10"/>
      <c r="C82" s="11" t="s">
        <v>84</v>
      </c>
      <c r="D82" s="9">
        <f t="shared" si="19"/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</row>
    <row r="83" spans="2:16" x14ac:dyDescent="0.2">
      <c r="B83" s="10"/>
      <c r="C83" s="11" t="s">
        <v>85</v>
      </c>
      <c r="D83" s="9">
        <f t="shared" si="19"/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</row>
  </sheetData>
  <mergeCells count="14">
    <mergeCell ref="B11:C11"/>
    <mergeCell ref="B6:O6"/>
    <mergeCell ref="B3:P3"/>
    <mergeCell ref="B4:P4"/>
    <mergeCell ref="B5:P5"/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del Presupuesto de 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Ines</cp:lastModifiedBy>
  <cp:lastPrinted>2014-03-24T20:12:54Z</cp:lastPrinted>
  <dcterms:created xsi:type="dcterms:W3CDTF">2014-01-23T15:01:32Z</dcterms:created>
  <dcterms:modified xsi:type="dcterms:W3CDTF">2018-05-14T19:54:46Z</dcterms:modified>
</cp:coreProperties>
</file>