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I47" i="1"/>
  <c r="H47" i="1"/>
  <c r="G47" i="1"/>
  <c r="F47" i="1"/>
  <c r="E47" i="1"/>
  <c r="J46" i="1"/>
  <c r="G46" i="1"/>
  <c r="J45" i="1"/>
  <c r="G45" i="1"/>
  <c r="J44" i="1"/>
  <c r="G44" i="1"/>
  <c r="J35" i="1"/>
  <c r="I35" i="1"/>
  <c r="I56" i="1" s="1"/>
  <c r="J56" i="1" s="1"/>
  <c r="H35" i="1"/>
  <c r="H56" i="1" s="1"/>
  <c r="G35" i="1"/>
  <c r="G56" i="1" s="1"/>
  <c r="F35" i="1"/>
  <c r="F56" i="1" s="1"/>
  <c r="E35" i="1"/>
  <c r="E56" i="1" s="1"/>
  <c r="I28" i="1"/>
  <c r="J28" i="1" s="1"/>
  <c r="F28" i="1"/>
  <c r="E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8" i="1"/>
  <c r="J17" i="1"/>
  <c r="J16" i="1"/>
  <c r="J15" i="1"/>
  <c r="I15" i="1"/>
  <c r="H15" i="1"/>
  <c r="H28" i="1" s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<sst xmlns="http://schemas.openxmlformats.org/spreadsheetml/2006/main" count="78" uniqueCount="46">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</sst>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2326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5723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/>
      <c r="F15" s="28"/>
      <c r="G15" s="28"/>
      <c r="H15" s="28">
        <f>H16</f>
        <v>0</v>
      </c>
      <c r="I15" s="28">
        <f>I16</f>
        <v>0</v>
      </c>
      <c r="J15" s="28">
        <f>I15-E15</f>
        <v>0</v>
      </c>
    </row>
    <row r="16" spans="1:10" ht="12" customHeight="1" x14ac:dyDescent="0.2">
      <c r="A16" s="19"/>
      <c r="B16" s="29"/>
      <c r="C16" s="26" t="s">
        <v>24</v>
      </c>
      <c r="D16" s="27"/>
      <c r="E16" s="28"/>
      <c r="F16" s="28"/>
      <c r="G16" s="28"/>
      <c r="H16" s="28"/>
      <c r="I16" s="28"/>
      <c r="J16" s="28">
        <f t="shared" ref="J16:J25" si="2">I16-E16</f>
        <v>0</v>
      </c>
    </row>
    <row r="17" spans="1:10" ht="12" customHeight="1" x14ac:dyDescent="0.2">
      <c r="A17" s="19"/>
      <c r="B17" s="29"/>
      <c r="C17" s="26" t="s">
        <v>25</v>
      </c>
      <c r="D17" s="27"/>
      <c r="E17" s="28"/>
      <c r="F17" s="28"/>
      <c r="G17" s="28"/>
      <c r="H17" s="28">
        <v>0</v>
      </c>
      <c r="I17" s="28">
        <v>0</v>
      </c>
      <c r="J17" s="28">
        <f t="shared" si="2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/>
      <c r="F18" s="28"/>
      <c r="G18" s="28"/>
      <c r="H18" s="28"/>
      <c r="I18" s="28"/>
      <c r="J18" s="28">
        <f t="shared" si="2"/>
        <v>0</v>
      </c>
    </row>
    <row r="19" spans="1:10" ht="12" customHeight="1" x14ac:dyDescent="0.2">
      <c r="A19" s="19"/>
      <c r="B19" s="29"/>
      <c r="C19" s="26" t="s">
        <v>24</v>
      </c>
      <c r="D19" s="27"/>
      <c r="E19" s="28"/>
      <c r="F19" s="28"/>
      <c r="G19" s="28"/>
      <c r="H19" s="28">
        <v>0</v>
      </c>
      <c r="I19" s="28">
        <v>0</v>
      </c>
      <c r="J19" s="28">
        <f t="shared" si="2"/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ref="G20:G24" si="3">E20+F20</f>
        <v>0</v>
      </c>
      <c r="H20" s="28">
        <v>0</v>
      </c>
      <c r="I20" s="28">
        <v>0</v>
      </c>
      <c r="J20" s="28">
        <f t="shared" si="2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f t="shared" si="2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3"/>
        <v>0</v>
      </c>
      <c r="H22" s="28">
        <v>0</v>
      </c>
      <c r="I22" s="28">
        <v>0</v>
      </c>
      <c r="J22" s="28">
        <f t="shared" si="2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2615412</v>
      </c>
      <c r="F23" s="28">
        <v>50000</v>
      </c>
      <c r="G23" s="28">
        <f>E23+F23</f>
        <v>2665412</v>
      </c>
      <c r="H23" s="28">
        <v>450907.3</v>
      </c>
      <c r="I23" s="28">
        <v>450907.3</v>
      </c>
      <c r="J23" s="28">
        <f t="shared" si="2"/>
        <v>-2164504.7000000002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/>
      <c r="G24" s="28">
        <f t="shared" si="3"/>
        <v>0</v>
      </c>
      <c r="H24" s="28"/>
      <c r="I24" s="28"/>
      <c r="J24" s="28">
        <f t="shared" si="2"/>
        <v>0</v>
      </c>
    </row>
    <row r="25" spans="1:10" ht="12" customHeight="1" x14ac:dyDescent="0.2">
      <c r="A25" s="30"/>
      <c r="B25" s="25" t="s">
        <v>31</v>
      </c>
      <c r="C25" s="26"/>
      <c r="D25" s="27"/>
      <c r="E25" s="28">
        <v>25602976</v>
      </c>
      <c r="F25" s="28">
        <v>10867080.199999999</v>
      </c>
      <c r="G25" s="28">
        <f>E25+F25</f>
        <v>36470056.200000003</v>
      </c>
      <c r="H25" s="28">
        <v>12276707.619999999</v>
      </c>
      <c r="I25" s="28">
        <v>10899822.619999999</v>
      </c>
      <c r="J25" s="28">
        <f t="shared" si="2"/>
        <v>-14703153.380000001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28218388</v>
      </c>
      <c r="F28" s="28">
        <f>SUM(F11+F12+F13+F14+F15+F18+F23+F24+F25+F26)</f>
        <v>10917080.199999999</v>
      </c>
      <c r="G28" s="28">
        <f>SUM(G11+G12+G13+G14+G15+G18+G23+G24+G25+G26)</f>
        <v>39135468.200000003</v>
      </c>
      <c r="H28" s="28">
        <f>SUM(H11+H12+H13+H14+H15+H18+H23+H24+H25+H26)</f>
        <v>12727614.92</v>
      </c>
      <c r="I28" s="28">
        <f>SUM(I11+I12+I13+I14+I15+I18+I23+I24+I25+I26)</f>
        <v>11350729.92</v>
      </c>
      <c r="J28" s="39">
        <f>I28-E28</f>
        <v>-16867658.079999998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0</v>
      </c>
      <c r="F35" s="48">
        <f t="shared" ref="F35:J35" si="4">F39+F42</f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/>
      <c r="F39" s="28"/>
      <c r="G39" s="28"/>
      <c r="H39" s="28"/>
      <c r="I39" s="28"/>
      <c r="J39" s="28"/>
    </row>
    <row r="40" spans="1:11" ht="12" customHeight="1" x14ac:dyDescent="0.2">
      <c r="A40" s="19"/>
      <c r="B40" s="29"/>
      <c r="C40" s="7">
        <v>51</v>
      </c>
      <c r="D40" s="50" t="s">
        <v>24</v>
      </c>
      <c r="E40" s="28"/>
      <c r="F40" s="28"/>
      <c r="G40" s="28"/>
      <c r="H40" s="28"/>
      <c r="I40" s="28"/>
      <c r="J40" s="28"/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/>
      <c r="H41" s="28"/>
      <c r="I41" s="28"/>
      <c r="J41" s="28"/>
    </row>
    <row r="42" spans="1:11" ht="12" customHeight="1" x14ac:dyDescent="0.2">
      <c r="A42" s="19"/>
      <c r="B42" s="29"/>
      <c r="C42" s="49">
        <v>60</v>
      </c>
      <c r="D42" s="50" t="s">
        <v>26</v>
      </c>
      <c r="E42" s="28"/>
      <c r="F42" s="28"/>
      <c r="G42" s="28"/>
      <c r="H42" s="28"/>
      <c r="I42" s="28"/>
      <c r="J42" s="28"/>
    </row>
    <row r="43" spans="1:11" ht="12" customHeight="1" x14ac:dyDescent="0.2">
      <c r="A43" s="19"/>
      <c r="B43" s="29"/>
      <c r="C43" s="7">
        <v>61</v>
      </c>
      <c r="D43" s="50" t="s">
        <v>24</v>
      </c>
      <c r="E43" s="28"/>
      <c r="F43" s="28"/>
      <c r="G43" s="28"/>
      <c r="H43" s="28"/>
      <c r="I43" s="28"/>
      <c r="J43" s="28"/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/>
      <c r="G44" s="28">
        <f t="shared" ref="G44:G54" si="5">E44+F44</f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/>
      <c r="G45" s="28">
        <f t="shared" si="5"/>
        <v>0</v>
      </c>
      <c r="H45" s="28"/>
      <c r="I45" s="28"/>
      <c r="J45" s="28">
        <f t="shared" si="6"/>
        <v>0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28218388</v>
      </c>
      <c r="F47" s="51">
        <f>SUM(F50+F49)</f>
        <v>10917080.199999999</v>
      </c>
      <c r="G47" s="28">
        <f t="shared" si="5"/>
        <v>39135468.200000003</v>
      </c>
      <c r="H47" s="51">
        <f>SUM(H49+H50)</f>
        <v>12727614.92</v>
      </c>
      <c r="I47" s="51">
        <f>SUM(I49+I50)</f>
        <v>11350729.92</v>
      </c>
      <c r="J47" s="28">
        <f t="shared" si="6"/>
        <v>-16867658.079999998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/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2615412</v>
      </c>
      <c r="F49" s="28">
        <v>50000</v>
      </c>
      <c r="G49" s="28">
        <f t="shared" si="5"/>
        <v>2665412</v>
      </c>
      <c r="H49" s="28">
        <v>450907.3</v>
      </c>
      <c r="I49" s="28">
        <v>450907.3</v>
      </c>
      <c r="J49" s="28">
        <f t="shared" si="6"/>
        <v>-2164504.7000000002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25602976</v>
      </c>
      <c r="F50" s="28">
        <v>10867080.199999999</v>
      </c>
      <c r="G50" s="28">
        <f t="shared" si="5"/>
        <v>36470056.200000003</v>
      </c>
      <c r="H50" s="28">
        <v>12276707.619999999</v>
      </c>
      <c r="I50" s="28">
        <v>10899822.619999999</v>
      </c>
      <c r="J50" s="28">
        <f t="shared" si="6"/>
        <v>-14703153.380000001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28218388</v>
      </c>
      <c r="F56" s="28">
        <f>F35+F47</f>
        <v>10917080.199999999</v>
      </c>
      <c r="G56" s="28">
        <f t="shared" ref="G56:H56" si="7">G35+G47</f>
        <v>39135468.200000003</v>
      </c>
      <c r="H56" s="28">
        <f t="shared" si="7"/>
        <v>12727614.92</v>
      </c>
      <c r="I56" s="28">
        <f>I35+I47</f>
        <v>11350729.92</v>
      </c>
      <c r="J56" s="28">
        <f>I56-E56</f>
        <v>-16867658.079999998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2019-04-30T16:22:33Z</dcterms:created>
  <dcterms:modified xsi:type="dcterms:W3CDTF">2019-04-30T16:23:35Z</dcterms:modified>
</cp:coreProperties>
</file>