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I47" i="1"/>
  <c r="H47" i="1"/>
  <c r="G47" i="1"/>
  <c r="F47" i="1"/>
  <c r="E47" i="1"/>
  <c r="J46" i="1"/>
  <c r="G46" i="1"/>
  <c r="J45" i="1"/>
  <c r="G45" i="1"/>
  <c r="J44" i="1"/>
  <c r="G44" i="1"/>
  <c r="J35" i="1"/>
  <c r="I35" i="1"/>
  <c r="I56" i="1" s="1"/>
  <c r="J56" i="1" s="1"/>
  <c r="H35" i="1"/>
  <c r="H56" i="1" s="1"/>
  <c r="G35" i="1"/>
  <c r="G56" i="1" s="1"/>
  <c r="F35" i="1"/>
  <c r="F56" i="1" s="1"/>
  <c r="E35" i="1"/>
  <c r="E56" i="1" s="1"/>
  <c r="I28" i="1"/>
  <c r="J28" i="1" s="1"/>
  <c r="F28" i="1"/>
  <c r="E28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J18" i="1"/>
  <c r="J17" i="1"/>
  <c r="J16" i="1"/>
  <c r="J15" i="1"/>
  <c r="I15" i="1"/>
  <c r="H15" i="1"/>
  <c r="H28" i="1" s="1"/>
  <c r="J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<sst xmlns="http://schemas.openxmlformats.org/spreadsheetml/2006/main" count="78" uniqueCount="46">
  <si>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ESTADO ANALÍTICO DE INGRESOS</t>
  </si>
  <si>
    <t>POR FUENTE DE FINANCIAMIENTO Y FUENTE DE FINANCIAMIENTO/RUBRO</t>
  </si>
  <si>
    <t>Del 1 de Enero al 31 de Marzo de 2018</t>
  </si>
  <si>
    <t xml:space="preserve">Ente Público:      </t>
  </si>
  <si>
    <t>NOMBRE DE LA ENTIDAD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</si>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</sst>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63</xdr:row>
      <xdr:rowOff>22412</xdr:rowOff>
    </xdr:from>
    <xdr:to>
      <xdr:col>3</xdr:col>
      <xdr:colOff>2394697</xdr:colOff>
      <xdr:row>67</xdr:row>
      <xdr:rowOff>42585</xdr:rowOff>
    </xdr:to>
    <xdr:sp macro="" textlink="">
      <xdr:nvSpPr>
        <xdr:cNvPr id="2" name="6 CuadroTexto"/>
        <xdr:cNvSpPr txBox="1"/>
      </xdr:nvSpPr>
      <xdr:spPr>
        <a:xfrm>
          <a:off x="1232647" y="10157012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7</xdr:col>
      <xdr:colOff>762001</xdr:colOff>
      <xdr:row>63</xdr:row>
      <xdr:rowOff>44824</xdr:rowOff>
    </xdr:from>
    <xdr:to>
      <xdr:col>9</xdr:col>
      <xdr:colOff>420595</xdr:colOff>
      <xdr:row>67</xdr:row>
      <xdr:rowOff>12080</xdr:rowOff>
    </xdr:to>
    <xdr:sp macro="" textlink="">
      <xdr:nvSpPr>
        <xdr:cNvPr id="3" name="9 CuadroTexto"/>
        <xdr:cNvSpPr txBox="1"/>
      </xdr:nvSpPr>
      <xdr:spPr>
        <a:xfrm>
          <a:off x="7572376" y="10179424"/>
          <a:ext cx="1754094" cy="605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22</v>
      </c>
      <c r="C14" s="26"/>
      <c r="D14" s="27"/>
      <c r="E14" s="28"/>
      <c r="F14" s="28"/>
      <c r="G14" s="28"/>
      <c r="H14" s="28"/>
      <c r="I14" s="28"/>
      <c r="J14" s="28">
        <f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/>
      <c r="F15" s="28"/>
      <c r="G15" s="28"/>
      <c r="H15" s="28">
        <f>H16</f>
        <v>0</v>
      </c>
      <c r="I15" s="28">
        <f>I16</f>
        <v>0</v>
      </c>
      <c r="J15" s="28">
        <f>I15-E15</f>
        <v>0</v>
      </c>
    </row>
    <row r="16" spans="1:10" ht="12" customHeight="1" x14ac:dyDescent="0.2">
      <c r="A16" s="19"/>
      <c r="B16" s="29"/>
      <c r="C16" s="26" t="s">
        <v>24</v>
      </c>
      <c r="D16" s="27"/>
      <c r="E16" s="28"/>
      <c r="F16" s="28"/>
      <c r="G16" s="28"/>
      <c r="H16" s="28"/>
      <c r="I16" s="28"/>
      <c r="J16" s="28">
        <f t="shared" ref="J16:J25" si="2">I16-E16</f>
        <v>0</v>
      </c>
    </row>
    <row r="17" spans="1:10" ht="12" customHeight="1" x14ac:dyDescent="0.2">
      <c r="A17" s="19"/>
      <c r="B17" s="29"/>
      <c r="C17" s="26" t="s">
        <v>25</v>
      </c>
      <c r="D17" s="27"/>
      <c r="E17" s="28"/>
      <c r="F17" s="28"/>
      <c r="G17" s="28"/>
      <c r="H17" s="28">
        <v>0</v>
      </c>
      <c r="I17" s="28">
        <v>0</v>
      </c>
      <c r="J17" s="28">
        <f t="shared" si="2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/>
      <c r="F18" s="28"/>
      <c r="G18" s="28"/>
      <c r="H18" s="28"/>
      <c r="I18" s="28"/>
      <c r="J18" s="28">
        <f t="shared" si="2"/>
        <v>0</v>
      </c>
    </row>
    <row r="19" spans="1:10" ht="12" customHeight="1" x14ac:dyDescent="0.2">
      <c r="A19" s="19"/>
      <c r="B19" s="29"/>
      <c r="C19" s="26" t="s">
        <v>24</v>
      </c>
      <c r="D19" s="27"/>
      <c r="E19" s="28"/>
      <c r="F19" s="28"/>
      <c r="G19" s="28"/>
      <c r="H19" s="28">
        <v>0</v>
      </c>
      <c r="I19" s="28">
        <v>0</v>
      </c>
      <c r="J19" s="28">
        <f t="shared" si="2"/>
        <v>0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ref="G20:G24" si="3">E20+F20</f>
        <v>0</v>
      </c>
      <c r="H20" s="28">
        <v>0</v>
      </c>
      <c r="I20" s="28">
        <v>0</v>
      </c>
      <c r="J20" s="28">
        <f t="shared" si="2"/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f t="shared" si="3"/>
        <v>0</v>
      </c>
      <c r="H21" s="28">
        <v>0</v>
      </c>
      <c r="I21" s="28">
        <v>0</v>
      </c>
      <c r="J21" s="28">
        <f t="shared" si="2"/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/>
      <c r="G22" s="28">
        <f t="shared" si="3"/>
        <v>0</v>
      </c>
      <c r="H22" s="28">
        <v>0</v>
      </c>
      <c r="I22" s="28">
        <v>0</v>
      </c>
      <c r="J22" s="28">
        <f t="shared" si="2"/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2615412</v>
      </c>
      <c r="F23" s="28">
        <v>50000</v>
      </c>
      <c r="G23" s="28">
        <f>E23+F23</f>
        <v>2665412</v>
      </c>
      <c r="H23" s="28">
        <v>450907.3</v>
      </c>
      <c r="I23" s="28">
        <v>450907.3</v>
      </c>
      <c r="J23" s="28">
        <f t="shared" si="2"/>
        <v>-2164504.7000000002</v>
      </c>
    </row>
    <row r="24" spans="1:10" ht="12" customHeight="1" x14ac:dyDescent="0.2">
      <c r="A24" s="19"/>
      <c r="B24" s="25" t="s">
        <v>30</v>
      </c>
      <c r="C24" s="26"/>
      <c r="D24" s="27"/>
      <c r="E24" s="28"/>
      <c r="F24" s="28"/>
      <c r="G24" s="28">
        <f t="shared" si="3"/>
        <v>0</v>
      </c>
      <c r="H24" s="28"/>
      <c r="I24" s="28"/>
      <c r="J24" s="28">
        <f t="shared" si="2"/>
        <v>0</v>
      </c>
    </row>
    <row r="25" spans="1:10" ht="12" customHeight="1" x14ac:dyDescent="0.2">
      <c r="A25" s="30"/>
      <c r="B25" s="25" t="s">
        <v>31</v>
      </c>
      <c r="C25" s="26"/>
      <c r="D25" s="27"/>
      <c r="E25" s="28">
        <v>25602976</v>
      </c>
      <c r="F25" s="28">
        <v>10867080.199999999</v>
      </c>
      <c r="G25" s="28">
        <f>E25+F25</f>
        <v>36470056.200000003</v>
      </c>
      <c r="H25" s="28">
        <v>12276707.619999999</v>
      </c>
      <c r="I25" s="28">
        <v>10899822.619999999</v>
      </c>
      <c r="J25" s="28">
        <f t="shared" si="2"/>
        <v>-14703153.380000001</v>
      </c>
    </row>
    <row r="26" spans="1:10" ht="12" customHeight="1" x14ac:dyDescent="0.2">
      <c r="A26" s="19"/>
      <c r="B26" s="25" t="s">
        <v>32</v>
      </c>
      <c r="C26" s="26"/>
      <c r="D26" s="27"/>
      <c r="E26" s="28"/>
      <c r="F26" s="28"/>
      <c r="G26" s="28"/>
      <c r="H26" s="28"/>
      <c r="I26" s="28"/>
      <c r="J26" s="28"/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33</v>
      </c>
      <c r="E28" s="28">
        <f>SUM(E11+E12+E13+E14+E15+E18+E23+E24+E25+E26)</f>
        <v>28218388</v>
      </c>
      <c r="F28" s="28">
        <f>SUM(F11+F12+F13+F14+F15+F18+F23+F24+F25+F26)</f>
        <v>10917080.199999999</v>
      </c>
      <c r="G28" s="28">
        <f>SUM(G11+G12+G13+G14+G15+G18+G23+G24+G25+G26)</f>
        <v>39135468.200000003</v>
      </c>
      <c r="H28" s="28">
        <f>SUM(H11+H12+H13+H14+H15+H18+H23+H24+H25+H26)</f>
        <v>12727614.92</v>
      </c>
      <c r="I28" s="28">
        <f>SUM(I11+I12+I13+I14+I15+I18+I23+I24+I25+I26)</f>
        <v>11350729.92</v>
      </c>
      <c r="J28" s="39">
        <f>I28-E28</f>
        <v>-16867658.079999998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1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1" ht="12" customHeight="1" x14ac:dyDescent="0.2">
      <c r="A34" s="19"/>
      <c r="B34" s="20"/>
      <c r="C34" s="21"/>
      <c r="D34" s="22" t="s">
        <v>36</v>
      </c>
      <c r="E34" s="24"/>
      <c r="F34" s="24"/>
      <c r="G34" s="24"/>
      <c r="H34" s="24"/>
      <c r="I34" s="24"/>
      <c r="J34" s="24"/>
    </row>
    <row r="35" spans="1:11" ht="12" customHeight="1" x14ac:dyDescent="0.2">
      <c r="A35" s="19"/>
      <c r="B35" s="45"/>
      <c r="C35" s="46"/>
      <c r="D35" s="47" t="s">
        <v>37</v>
      </c>
      <c r="E35" s="48">
        <f>E39+E42</f>
        <v>0</v>
      </c>
      <c r="F35" s="48">
        <f t="shared" ref="F35:J35" si="4">F39+F42</f>
        <v>0</v>
      </c>
      <c r="G35" s="48">
        <f t="shared" si="4"/>
        <v>0</v>
      </c>
      <c r="H35" s="48">
        <f t="shared" si="4"/>
        <v>0</v>
      </c>
      <c r="I35" s="48">
        <f t="shared" si="4"/>
        <v>0</v>
      </c>
      <c r="J35" s="48">
        <f t="shared" si="4"/>
        <v>0</v>
      </c>
      <c r="K35" s="48"/>
    </row>
    <row r="36" spans="1:11" ht="12" customHeight="1" x14ac:dyDescent="0.2">
      <c r="A36" s="19"/>
      <c r="B36" s="29"/>
      <c r="C36" s="49">
        <v>10</v>
      </c>
      <c r="D36" s="50" t="s">
        <v>19</v>
      </c>
      <c r="E36" s="28"/>
      <c r="F36" s="28"/>
      <c r="G36" s="28"/>
      <c r="H36" s="28"/>
      <c r="I36" s="28"/>
      <c r="J36" s="28"/>
    </row>
    <row r="37" spans="1:11" ht="12" customHeight="1" x14ac:dyDescent="0.2">
      <c r="A37" s="19"/>
      <c r="B37" s="29"/>
      <c r="C37" s="49">
        <v>30</v>
      </c>
      <c r="D37" s="50" t="s">
        <v>21</v>
      </c>
      <c r="E37" s="28"/>
      <c r="F37" s="28"/>
      <c r="G37" s="28"/>
      <c r="H37" s="28"/>
      <c r="I37" s="28"/>
      <c r="J37" s="28"/>
    </row>
    <row r="38" spans="1:11" ht="12" customHeight="1" x14ac:dyDescent="0.2">
      <c r="A38" s="19"/>
      <c r="B38" s="29"/>
      <c r="C38" s="49">
        <v>40</v>
      </c>
      <c r="D38" s="50" t="s">
        <v>22</v>
      </c>
      <c r="E38" s="28"/>
      <c r="F38" s="28"/>
      <c r="G38" s="28"/>
      <c r="H38" s="28"/>
      <c r="I38" s="28"/>
      <c r="J38" s="28"/>
    </row>
    <row r="39" spans="1:11" ht="12" customHeight="1" x14ac:dyDescent="0.2">
      <c r="A39" s="19"/>
      <c r="B39" s="29"/>
      <c r="C39" s="49">
        <v>50</v>
      </c>
      <c r="D39" s="50" t="s">
        <v>23</v>
      </c>
      <c r="E39" s="28"/>
      <c r="F39" s="28"/>
      <c r="G39" s="28"/>
      <c r="H39" s="28"/>
      <c r="I39" s="28"/>
      <c r="J39" s="28"/>
    </row>
    <row r="40" spans="1:11" ht="12" customHeight="1" x14ac:dyDescent="0.2">
      <c r="A40" s="19"/>
      <c r="B40" s="29"/>
      <c r="C40" s="7">
        <v>51</v>
      </c>
      <c r="D40" s="50" t="s">
        <v>24</v>
      </c>
      <c r="E40" s="28"/>
      <c r="F40" s="28"/>
      <c r="G40" s="28"/>
      <c r="H40" s="28"/>
      <c r="I40" s="28"/>
      <c r="J40" s="28"/>
    </row>
    <row r="41" spans="1:11" ht="12" customHeight="1" x14ac:dyDescent="0.2">
      <c r="A41" s="19"/>
      <c r="B41" s="29"/>
      <c r="C41" s="7">
        <v>52</v>
      </c>
      <c r="D41" s="50" t="s">
        <v>25</v>
      </c>
      <c r="E41" s="28"/>
      <c r="F41" s="28"/>
      <c r="G41" s="28"/>
      <c r="H41" s="28"/>
      <c r="I41" s="28"/>
      <c r="J41" s="28"/>
    </row>
    <row r="42" spans="1:11" ht="12" customHeight="1" x14ac:dyDescent="0.2">
      <c r="A42" s="19"/>
      <c r="B42" s="29"/>
      <c r="C42" s="49">
        <v>60</v>
      </c>
      <c r="D42" s="50" t="s">
        <v>26</v>
      </c>
      <c r="E42" s="28"/>
      <c r="F42" s="28"/>
      <c r="G42" s="28"/>
      <c r="H42" s="28"/>
      <c r="I42" s="28"/>
      <c r="J42" s="28"/>
    </row>
    <row r="43" spans="1:11" ht="12" customHeight="1" x14ac:dyDescent="0.2">
      <c r="A43" s="19"/>
      <c r="B43" s="29"/>
      <c r="C43" s="7">
        <v>61</v>
      </c>
      <c r="D43" s="50" t="s">
        <v>24</v>
      </c>
      <c r="E43" s="28"/>
      <c r="F43" s="28"/>
      <c r="G43" s="28"/>
      <c r="H43" s="28"/>
      <c r="I43" s="28"/>
      <c r="J43" s="28"/>
    </row>
    <row r="44" spans="1:11" ht="12" customHeight="1" x14ac:dyDescent="0.2">
      <c r="A44" s="19"/>
      <c r="B44" s="29"/>
      <c r="C44" s="7">
        <v>62</v>
      </c>
      <c r="D44" s="50" t="s">
        <v>25</v>
      </c>
      <c r="E44" s="28"/>
      <c r="F44" s="28"/>
      <c r="G44" s="28">
        <f t="shared" ref="G44:G54" si="5">E44+F44</f>
        <v>0</v>
      </c>
      <c r="H44" s="28"/>
      <c r="I44" s="28"/>
      <c r="J44" s="28">
        <f t="shared" ref="J44:J54" si="6">I44-E44</f>
        <v>0</v>
      </c>
    </row>
    <row r="45" spans="1:11" ht="12" customHeight="1" x14ac:dyDescent="0.2">
      <c r="A45" s="19"/>
      <c r="B45" s="29"/>
      <c r="C45" s="49">
        <v>80</v>
      </c>
      <c r="D45" s="50" t="s">
        <v>30</v>
      </c>
      <c r="E45" s="28"/>
      <c r="F45" s="28"/>
      <c r="G45" s="28">
        <f t="shared" si="5"/>
        <v>0</v>
      </c>
      <c r="H45" s="28"/>
      <c r="I45" s="28"/>
      <c r="J45" s="28">
        <f t="shared" si="6"/>
        <v>0</v>
      </c>
    </row>
    <row r="46" spans="1:11" ht="12" customHeight="1" x14ac:dyDescent="0.2">
      <c r="A46" s="19"/>
      <c r="B46" s="29"/>
      <c r="C46" s="49">
        <v>90</v>
      </c>
      <c r="D46" s="50" t="s">
        <v>31</v>
      </c>
      <c r="E46" s="28"/>
      <c r="F46" s="28"/>
      <c r="G46" s="28">
        <f t="shared" si="5"/>
        <v>0</v>
      </c>
      <c r="H46" s="28"/>
      <c r="I46" s="28"/>
      <c r="J46" s="28">
        <f t="shared" si="6"/>
        <v>0</v>
      </c>
    </row>
    <row r="47" spans="1:11" ht="12" customHeight="1" x14ac:dyDescent="0.2">
      <c r="A47" s="19"/>
      <c r="B47" s="29"/>
      <c r="C47" s="7"/>
      <c r="D47" s="50" t="s">
        <v>38</v>
      </c>
      <c r="E47" s="51">
        <f>SUM(E50+E49)</f>
        <v>28218388</v>
      </c>
      <c r="F47" s="51">
        <f>SUM(F50+F49)</f>
        <v>10917080.199999999</v>
      </c>
      <c r="G47" s="28">
        <f t="shared" si="5"/>
        <v>39135468.200000003</v>
      </c>
      <c r="H47" s="51">
        <f>SUM(H49+H50)</f>
        <v>12727614.92</v>
      </c>
      <c r="I47" s="51">
        <f>SUM(I49+I50)</f>
        <v>11350729.92</v>
      </c>
      <c r="J47" s="28">
        <f t="shared" si="6"/>
        <v>-16867658.079999998</v>
      </c>
    </row>
    <row r="48" spans="1:11" ht="12" customHeight="1" x14ac:dyDescent="0.2">
      <c r="A48" s="19"/>
      <c r="B48" s="45"/>
      <c r="C48" s="46">
        <v>20</v>
      </c>
      <c r="D48" s="50" t="s">
        <v>20</v>
      </c>
      <c r="E48" s="48"/>
      <c r="F48" s="48"/>
      <c r="G48" s="28">
        <f t="shared" si="5"/>
        <v>0</v>
      </c>
      <c r="H48" s="48"/>
      <c r="I48" s="48"/>
      <c r="J48" s="28">
        <f t="shared" si="6"/>
        <v>0</v>
      </c>
    </row>
    <row r="49" spans="1:11" ht="12" customHeight="1" x14ac:dyDescent="0.2">
      <c r="A49" s="19"/>
      <c r="B49" s="45"/>
      <c r="C49" s="49">
        <v>70</v>
      </c>
      <c r="D49" s="50" t="s">
        <v>29</v>
      </c>
      <c r="E49" s="28">
        <v>2615412</v>
      </c>
      <c r="F49" s="28">
        <v>50000</v>
      </c>
      <c r="G49" s="28">
        <f t="shared" si="5"/>
        <v>2665412</v>
      </c>
      <c r="H49" s="28">
        <v>450907.3</v>
      </c>
      <c r="I49" s="28">
        <v>450907.3</v>
      </c>
      <c r="J49" s="28">
        <f t="shared" si="6"/>
        <v>-2164504.7000000002</v>
      </c>
    </row>
    <row r="50" spans="1:11" ht="12" customHeight="1" x14ac:dyDescent="0.2">
      <c r="A50" s="19"/>
      <c r="B50" s="29"/>
      <c r="C50" s="49">
        <v>90</v>
      </c>
      <c r="D50" s="50" t="s">
        <v>31</v>
      </c>
      <c r="E50" s="28">
        <v>25602976</v>
      </c>
      <c r="F50" s="28">
        <v>10867080.199999999</v>
      </c>
      <c r="G50" s="28">
        <f t="shared" si="5"/>
        <v>36470056.200000003</v>
      </c>
      <c r="H50" s="28">
        <v>12276707.619999999</v>
      </c>
      <c r="I50" s="28">
        <v>10899822.619999999</v>
      </c>
      <c r="J50" s="28">
        <f t="shared" si="6"/>
        <v>-14703153.380000001</v>
      </c>
    </row>
    <row r="51" spans="1:11" ht="12" customHeight="1" x14ac:dyDescent="0.2">
      <c r="A51" s="19"/>
      <c r="B51" s="29"/>
      <c r="C51" s="49"/>
      <c r="D51" s="50" t="s">
        <v>39</v>
      </c>
      <c r="E51" s="28"/>
      <c r="F51" s="28"/>
      <c r="G51" s="28">
        <f t="shared" si="5"/>
        <v>0</v>
      </c>
      <c r="H51" s="28"/>
      <c r="I51" s="28"/>
      <c r="J51" s="28">
        <f t="shared" si="6"/>
        <v>0</v>
      </c>
    </row>
    <row r="52" spans="1:11" s="57" customFormat="1" ht="12" customHeight="1" x14ac:dyDescent="0.2">
      <c r="A52" s="5"/>
      <c r="B52" s="52"/>
      <c r="C52" s="53" t="s">
        <v>40</v>
      </c>
      <c r="D52" s="54" t="s">
        <v>32</v>
      </c>
      <c r="E52" s="55"/>
      <c r="F52" s="55"/>
      <c r="G52" s="28">
        <f t="shared" si="5"/>
        <v>0</v>
      </c>
      <c r="H52" s="55"/>
      <c r="I52" s="55"/>
      <c r="J52" s="28">
        <f t="shared" si="6"/>
        <v>0</v>
      </c>
      <c r="K52" s="56"/>
    </row>
    <row r="53" spans="1:11" ht="12" customHeight="1" x14ac:dyDescent="0.2">
      <c r="A53" s="19"/>
      <c r="B53" s="45"/>
      <c r="C53" s="58"/>
      <c r="D53" s="50"/>
      <c r="E53" s="48"/>
      <c r="F53" s="48"/>
      <c r="G53" s="28">
        <f t="shared" si="5"/>
        <v>0</v>
      </c>
      <c r="H53" s="48"/>
      <c r="I53" s="48"/>
      <c r="J53" s="28">
        <f t="shared" si="6"/>
        <v>0</v>
      </c>
    </row>
    <row r="54" spans="1:11" ht="12" customHeight="1" x14ac:dyDescent="0.2">
      <c r="A54" s="19"/>
      <c r="B54" s="29"/>
      <c r="C54" s="49"/>
      <c r="D54" s="50"/>
      <c r="E54" s="28"/>
      <c r="F54" s="28"/>
      <c r="G54" s="28">
        <f t="shared" si="5"/>
        <v>0</v>
      </c>
      <c r="H54" s="28"/>
      <c r="I54" s="28"/>
      <c r="J54" s="28">
        <f t="shared" si="6"/>
        <v>0</v>
      </c>
    </row>
    <row r="55" spans="1:11" ht="12" customHeight="1" x14ac:dyDescent="0.2">
      <c r="A55" s="19"/>
      <c r="B55" s="31"/>
      <c r="C55" s="32"/>
      <c r="D55" s="33"/>
      <c r="E55" s="35"/>
      <c r="F55" s="35"/>
      <c r="G55" s="35"/>
      <c r="H55" s="35"/>
      <c r="I55" s="35"/>
      <c r="J55" s="35"/>
    </row>
    <row r="56" spans="1:11" ht="12" customHeight="1" x14ac:dyDescent="0.2">
      <c r="A56" s="5"/>
      <c r="B56" s="59"/>
      <c r="C56" s="60"/>
      <c r="D56" s="61" t="s">
        <v>33</v>
      </c>
      <c r="E56" s="62">
        <f>E35+E47</f>
        <v>28218388</v>
      </c>
      <c r="F56" s="28">
        <f>F35+F47</f>
        <v>10917080.199999999</v>
      </c>
      <c r="G56" s="28">
        <f t="shared" ref="G56:H56" si="7">G35+G47</f>
        <v>39135468.200000003</v>
      </c>
      <c r="H56" s="28">
        <f t="shared" si="7"/>
        <v>12727614.92</v>
      </c>
      <c r="I56" s="28">
        <f>I35+I47</f>
        <v>11350729.92</v>
      </c>
      <c r="J56" s="28">
        <f>I56-E56</f>
        <v>-16867658.079999998</v>
      </c>
    </row>
    <row r="57" spans="1:11" ht="12.75" customHeight="1" x14ac:dyDescent="0.2">
      <c r="A57" s="19"/>
      <c r="B57" s="63"/>
      <c r="C57" s="64"/>
      <c r="D57" s="64"/>
      <c r="E57" s="64"/>
      <c r="F57" s="65"/>
      <c r="G57" s="65"/>
      <c r="H57" s="66" t="s">
        <v>34</v>
      </c>
      <c r="I57" s="67"/>
      <c r="J57" s="68"/>
    </row>
    <row r="58" spans="1:11" x14ac:dyDescent="0.2">
      <c r="A58" s="19"/>
      <c r="B58" s="69"/>
      <c r="C58" s="69"/>
      <c r="D58" s="69"/>
      <c r="E58" s="69"/>
      <c r="F58" s="69"/>
      <c r="G58" s="69"/>
      <c r="H58" s="69"/>
      <c r="I58" s="69"/>
      <c r="J58" s="69"/>
    </row>
    <row r="59" spans="1:11" x14ac:dyDescent="0.2">
      <c r="B59" s="63" t="s">
        <v>41</v>
      </c>
      <c r="C59" s="63"/>
      <c r="D59" s="63"/>
      <c r="E59" s="63"/>
      <c r="F59" s="63"/>
      <c r="G59" s="63"/>
      <c r="H59" s="63"/>
      <c r="I59" s="63"/>
      <c r="J59" s="63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0"/>
    </row>
    <row r="64" spans="1:11" x14ac:dyDescent="0.2">
      <c r="D64" s="71" t="s">
        <v>42</v>
      </c>
      <c r="E64" s="71"/>
      <c r="F64" s="72"/>
      <c r="G64" s="72"/>
      <c r="H64" s="73" t="s">
        <v>43</v>
      </c>
      <c r="I64" s="73"/>
      <c r="J64" s="73"/>
      <c r="K64" s="73"/>
    </row>
    <row r="65" spans="4:11" ht="12" customHeight="1" x14ac:dyDescent="0.2">
      <c r="D65" s="71" t="s">
        <v>44</v>
      </c>
      <c r="E65" s="71"/>
      <c r="F65" s="74"/>
      <c r="G65" s="74"/>
      <c r="H65" s="75" t="s">
        <v>45</v>
      </c>
      <c r="I65" s="75"/>
      <c r="J65" s="75"/>
      <c r="K65" s="75"/>
    </row>
  </sheetData>
  <mergeCells count="32">
    <mergeCell ref="H65:K65"/>
    <mergeCell ref="B31:D33"/>
    <mergeCell ref="E31:I31"/>
    <mergeCell ref="J31:J32"/>
    <mergeCell ref="H57:I57"/>
    <mergeCell ref="B58:J58"/>
    <mergeCell ref="H64:K64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ageMargins left="0.7" right="0.7" top="0.75" bottom="0.75" header="0.3" footer="0.3"/>
  <pageSetup scale="5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2019-04-30T16:22:33Z</dcterms:created>
  <dcterms:modified xsi:type="dcterms:W3CDTF">2019-04-30T16:23:10Z</dcterms:modified>
</cp:coreProperties>
</file>