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4to TRIMESTRE\pagina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Hoja1!$A$1:$G$384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5" i="1" l="1"/>
  <c r="D355" i="1"/>
  <c r="C355" i="1"/>
  <c r="E329" i="1"/>
  <c r="D329" i="1"/>
  <c r="C329" i="1"/>
  <c r="E326" i="1"/>
  <c r="D326" i="1"/>
  <c r="E323" i="1"/>
  <c r="D323" i="1"/>
  <c r="E316" i="1"/>
  <c r="D316" i="1"/>
  <c r="E309" i="1"/>
  <c r="D309" i="1"/>
  <c r="E302" i="1"/>
  <c r="D302" i="1"/>
  <c r="E282" i="1"/>
  <c r="E262" i="1"/>
  <c r="E291" i="1" s="1"/>
  <c r="E254" i="1"/>
  <c r="E248" i="1"/>
  <c r="E241" i="1"/>
  <c r="E228" i="1"/>
  <c r="D228" i="1"/>
  <c r="C228" i="1"/>
  <c r="C221" i="1"/>
  <c r="E211" i="1"/>
  <c r="D211" i="1"/>
  <c r="C211" i="1"/>
  <c r="F201" i="1"/>
  <c r="E201" i="1"/>
  <c r="D201" i="1"/>
  <c r="C201" i="1"/>
  <c r="E191" i="1"/>
  <c r="D191" i="1"/>
  <c r="C191" i="1"/>
  <c r="C182" i="1"/>
  <c r="C173" i="1"/>
  <c r="C165" i="1"/>
  <c r="C153" i="1"/>
  <c r="C146" i="1"/>
  <c r="C139" i="1"/>
  <c r="C132" i="1"/>
  <c r="F124" i="1"/>
  <c r="E124" i="1"/>
  <c r="D124" i="1"/>
  <c r="C124" i="1"/>
  <c r="C115" i="1"/>
  <c r="C106" i="1"/>
  <c r="E99" i="1"/>
  <c r="D99" i="1"/>
  <c r="C99" i="1"/>
  <c r="E89" i="1"/>
  <c r="C89" i="1"/>
  <c r="D82" i="1"/>
  <c r="D89" i="1" s="1"/>
  <c r="C72" i="1"/>
  <c r="C65" i="1"/>
  <c r="C54" i="1"/>
  <c r="F43" i="1"/>
  <c r="E43" i="1"/>
  <c r="D43" i="1"/>
  <c r="C43" i="1"/>
  <c r="E35" i="1"/>
  <c r="D35" i="1"/>
  <c r="C35" i="1"/>
  <c r="E23" i="1"/>
  <c r="D23" i="1"/>
  <c r="C23" i="1"/>
</calcChain>
</file>

<file path=xl/sharedStrings.xml><?xml version="1.0" encoding="utf-8"?>
<sst xmlns="http://schemas.openxmlformats.org/spreadsheetml/2006/main" count="272" uniqueCount="218">
  <si>
    <t xml:space="preserve">NOTAS A LOS ESTADOS FINANCIEROS </t>
  </si>
  <si>
    <t>Del 1 de Enero al 31 de Diciembre de 2019</t>
  </si>
  <si>
    <t>Ente Público:</t>
  </si>
  <si>
    <t>UNIVERSIDAD TECNOLOGICA DE SAN MIGUEL DE ALLENDE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</si>
  <si>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</si>
  <si>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</si>
  <si>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</si>
  <si>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</si>
  <si>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</si>
  <si>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</si>
  <si>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</si>
  <si>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</si>
  <si>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</si>
  <si>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1114103001 INV BANORTE 0503347532 GASTO OPERACIÓN 17</t>
  </si>
  <si>
    <t>1121 Inversiones mayores a 3 meses hasta 12.</t>
  </si>
  <si>
    <t>* DERECHOSA RECIBIR EFECTIVO Y EQUIVALENTES Y BIENES O SERVICIOS A RECIBIR</t>
  </si>
  <si>
    <t>ESF-02 INGRESOS P/RECUPERAR</t>
  </si>
  <si>
    <t>2019</t>
  </si>
  <si>
    <t>2018</t>
  </si>
  <si>
    <t>2017</t>
  </si>
  <si>
    <t>1122 CUENTAS POR COBRAR CP</t>
  </si>
  <si>
    <t>1122102001 CUENTAS POR COBRAR POR VENTA DE B. Y P. SER.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</si>
  <si>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</si>
  <si>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</si>
  <si>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</si>
  <si>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</si>
  <si>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</si>
  <si>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</si>
  <si>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 xml:space="preserve">1130 </t>
  </si>
  <si>
    <t>1131001001 ANTICIPO A PROVEEDORES</t>
  </si>
  <si>
    <t>1134 Anticipo a Contratistas por Obras Públicas a Corto Plazo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</si>
  <si>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</si>
  <si>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</si>
  <si>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</si>
  <si>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</si>
  <si>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</si>
  <si>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</si>
  <si>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</si>
  <si>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</si>
  <si>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</si>
  <si>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</si>
  <si>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</si>
  <si>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</si>
  <si>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</si>
  <si>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</si>
  <si>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</si>
  <si>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</si>
  <si>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</si>
  <si>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</si>
  <si>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</si>
  <si>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</si>
  <si>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</si>
  <si>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EDIFICACIÓN NO HABITACIONAL</t>
  </si>
  <si>
    <t>1236762700 INSTALACIONES Y EQUIPAMIENTO EN CONSTRUCCIONES</t>
  </si>
  <si>
    <t>1240 BIENES MUEBLES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</si>
  <si>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</si>
  <si>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</si>
  <si>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</si>
  <si>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</si>
  <si>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</si>
  <si>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</si>
  <si>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</si>
  <si>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</si>
  <si>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</si>
  <si>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</si>
  <si>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</si>
  <si>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</si>
  <si>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</si>
  <si>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</si>
  <si>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</si>
  <si>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</si>
  <si>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</si>
  <si>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</si>
  <si>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</si>
  <si>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</si>
  <si>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</si>
  <si>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</si>
  <si>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</si>
  <si>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</si>
  <si>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</si>
  <si>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</si>
  <si>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4200 PARTICIPACIONES, APORTACIONES, TRANSFERENCIAS, ASIGNACIONES, SUBSIDIOS Y OTRAS AYUDAS</t>
  </si>
  <si>
    <t>ERA-02 OTROS INGRESOS Y BENEFICIOS</t>
  </si>
  <si>
    <t xml:space="preserve">4300 OTROS INGRESOS Y BENEFICIOS
</t>
  </si>
  <si>
    <t>4399000008  Diferencia por Redondeo</t>
  </si>
  <si>
    <t>GASTOS Y OTRAS PÉRDIDAS</t>
  </si>
  <si>
    <t>ERA-03 GASTOS</t>
  </si>
  <si>
    <t>%GASTO</t>
  </si>
  <si>
    <t>EXPLICACION</t>
  </si>
  <si>
    <t>5000 GASTOS Y OTRAS PERDIDAS</t>
  </si>
  <si>
    <t>III) NOTAS AL ESTADO DE VARIACIÓN A LA HACIEDA PÚBLICA</t>
  </si>
  <si>
    <t>VHP-01 PATRIMONIO CONTRIBUIDO</t>
  </si>
  <si>
    <t>MODIFICACION</t>
  </si>
  <si>
    <t>3110 HACIENDA PUBLICA/PATRIMONIO CONTRIBUIDO</t>
  </si>
  <si>
    <t>VHP-02 PATRIMONIO GENERADO</t>
  </si>
  <si>
    <t>3210 HACIENDA PUBLICA /PATRIMONIO GENERADO</t>
  </si>
  <si>
    <t>3210000001 RESULTADO DEL EJERCICIO</t>
  </si>
  <si>
    <t>3220000016 RESULTADO EJERCICIO 2008</t>
  </si>
  <si>
    <t>3250 Rectificaciones de Resultados de Ejercicios Anteriores</t>
  </si>
  <si>
    <t>3252 Cambios por Errores Contables</t>
  </si>
  <si>
    <t>IV) NOTAS AL ESTADO DE FLUJO DE EFECTIVO</t>
  </si>
  <si>
    <t>EFE-01 FLUJO DE EFECTIVO</t>
  </si>
  <si>
    <t>1110 EFECTIVO Y EQUIVALENTES</t>
  </si>
  <si>
    <t>1111201002 FONDO FIJO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</si>
  <si>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</si>
  <si>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</si>
  <si>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</si>
  <si>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</si>
  <si>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EFE-03 CONCILIACION DEL FLUJO DE EFECTIVO</t>
  </si>
  <si>
    <t>5500 OTROS GASTOS Y PERDIDAS EXTRAORDINARIAS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</si>
  <si>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</si>
  <si>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</si>
  <si>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</si>
  <si>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</si>
  <si>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2014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</si>
  <si>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</si>
  <si>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</si>
  <si>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</si>
  <si>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</si>
  <si>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</si>
  <si>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</si>
  <si>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</si>
  <si>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</si>
  <si>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</si>
  <si>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</si>
  <si>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</si>
  <si>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</si>
  <si>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</si>
  <si>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</si>
  <si>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</si>
  <si>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</si>
  <si>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</si>
  <si>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</si>
  <si>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</si>
  <si>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</si>
  <si>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</si>
  <si>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</si>
  <si>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</si>
  <si>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</si>
  <si>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</si>
  <si>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</si>
  <si>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</si>
  <si>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</si>
  <si>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</si>
  <si>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</si>
  <si>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</si>
  <si>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</si>
  <si>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</si>
  <si>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</si>
  <si>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</si>
  <si>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</si>
  <si>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</si>
  <si>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</si>
  <si>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</si>
  <si>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</si>
  <si>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</si>
  <si>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</si>
  <si>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</si>
  <si>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</si>
  <si>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</si>
  <si>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</si>
  <si>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</si>
  <si>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7100 VALORES</t>
  </si>
  <si>
    <t>7110 Valores en Custodia</t>
  </si>
  <si>
    <t>7120 Custodia de Valores</t>
  </si>
  <si>
    <t>7130 Instrumentos de Crédito Prestados a Formadores de Mercado</t>
  </si>
  <si>
    <t>7140 Préstamo de Instrumentos de Crédito a Formadores de Mercado y su Garantía</t>
  </si>
  <si>
    <t>7150 Instrumentos de Crédito Recibidos en Garantía de los Formadores de Mercado</t>
  </si>
  <si>
    <t>7160 Garantía de Créditos Recibidos de los Formadores de Mercado</t>
  </si>
  <si>
    <t>7200 EMISION DE OBLIGACIONES</t>
  </si>
  <si>
    <t>7210 Autorización para la Emisión de Bonos, Títulos y Valores de la Deuda Pública Interna</t>
  </si>
  <si>
    <t xml:space="preserve"> 7220 Autorización para la Emisión de Bonos, Títulos y Valores de la Deuda Pública Externa</t>
  </si>
  <si>
    <t>7230 Emisiones Autorizadas de la Deuda Pública Interna y Externa</t>
  </si>
  <si>
    <t>7240 Suscripción de Contratos de Préstamos y Otras Obligaciones de la Deuda Pública Interna</t>
  </si>
  <si>
    <t>7250 Suscripción de Contratos de Préstamos y Otras Obligaciones de la Deuda Pública Externa</t>
  </si>
  <si>
    <t>7260 Contratos de Préstamos y Otras Obligaciones de la Deuda Pública Interna y Externa</t>
  </si>
  <si>
    <t>7300 AVALES Y GARANTIAS</t>
  </si>
  <si>
    <t>7310 Avales Autorizados</t>
  </si>
  <si>
    <t>7320 Avales Firmados</t>
  </si>
  <si>
    <t>7330 Fianzas y Garantías Recibidas por Deudas a Cobrar</t>
  </si>
  <si>
    <t>7340 Fianzas y Garantías Recibidas</t>
  </si>
  <si>
    <t>7350 Fianzas Otorgadas para Respaldar Obligaciones no Fiscales del Gobierno</t>
  </si>
  <si>
    <t>7360 Fianzas Otorgadas del Gobierno para Respaldar Obligaciones no Fiscales</t>
  </si>
  <si>
    <t>7400 JUICIOS</t>
  </si>
  <si>
    <t>7410Demandas Judicial en Proceso de Resolución</t>
  </si>
  <si>
    <t>7420 Resolución de Demandas en Proceso Judicial</t>
  </si>
  <si>
    <t>7500 INVERSION MEDIANTE PROYECTOS PARA PRESTACION DE SERVICIOS
  (PPS) Y SIMILARES</t>
  </si>
  <si>
    <t>7510 Contratos para Inversión Mediante Proyectos para Prestación de Servicios (PPS) y Similares</t>
  </si>
  <si>
    <t>7520 Inversión Pública Contratada Mediante Proyectos para Prestación de Servicios (PPS) y 
Similares</t>
  </si>
  <si>
    <t>7600 BIENES EN CONCESIONADOS O EN COMODATO</t>
  </si>
  <si>
    <t>7610 Bienes Bajo Contrato en Concesión</t>
  </si>
  <si>
    <t>7620 Contrato de Concesión por Bienes</t>
  </si>
  <si>
    <t>7630 Bienes Bajo Contrato en Comodato</t>
  </si>
  <si>
    <t>7640 Contrato de Comodato por Bienes</t>
  </si>
  <si>
    <t>7.X Bienes arqueológicos, artísticos e históricos en custodia</t>
  </si>
  <si>
    <t>7.X.1 Bienes arqueológicos en custodia</t>
  </si>
  <si>
    <t>7.X.2 Custodia de bienes arqueológicos</t>
  </si>
  <si>
    <t>7.X.3 Bienes artísticos en custodia</t>
  </si>
  <si>
    <t>7.X.4 Custodia de bienes artísticos</t>
  </si>
  <si>
    <t>7.X.5 Bienes históricos en custodia</t>
  </si>
  <si>
    <t>7.X.6 Custodia de bienes históricos</t>
  </si>
  <si>
    <t>8000 CUENTAS DE ORDEN PRESUPUESTARIAS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</si>
  <si>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</si>
  <si>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</si>
  <si>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</si>
  <si>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</si>
  <si>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</si>
  <si>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</si>
  <si>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</si>
  <si>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</si>
  <si>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</si>
  <si>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</si>
  <si>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</si>
  <si>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>8270 Presupuesto de Egresos Pagado</t>
  </si>
  <si>
    <t>NOTAS DEGESTIÓN ADMINISTRATIVA</t>
  </si>
  <si>
    <t>Bajo protesta de decir verdad declaramos que los Estados Financieros y sus Notas son razonablemente correctos y responsabilidad del emisor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</si>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</sst>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</cellStyleXfs>
  <cellXfs count="173">
    <xf numFmtId="0" fontId="0" fillId="0" borderId="0" xfId="0"/>
    <xf numFmtId="0" fontId="3" fillId="3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 applyBorder="1" applyAlignment="1">
      <alignment horizontal="left" vertical="center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7" fillId="3" borderId="0" xfId="0" applyFont="1" applyFill="1" applyBorder="1"/>
    <xf numFmtId="0" fontId="4" fillId="3" borderId="0" xfId="0" applyNumberFormat="1" applyFont="1" applyFill="1" applyBorder="1" applyAlignment="1" applyProtection="1">
      <protection locked="0"/>
    </xf>
    <xf numFmtId="0" fontId="9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164" fontId="6" fillId="3" borderId="3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164" fontId="6" fillId="3" borderId="4" xfId="0" applyNumberFormat="1" applyFont="1" applyFill="1" applyBorder="1"/>
    <xf numFmtId="49" fontId="4" fillId="3" borderId="5" xfId="0" applyNumberFormat="1" applyFont="1" applyFill="1" applyBorder="1" applyAlignment="1">
      <alignment horizontal="left"/>
    </xf>
    <xf numFmtId="164" fontId="6" fillId="3" borderId="5" xfId="0" applyNumberFormat="1" applyFont="1" applyFill="1" applyBorder="1"/>
    <xf numFmtId="43" fontId="4" fillId="2" borderId="2" xfId="0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164" fontId="3" fillId="3" borderId="4" xfId="0" applyNumberFormat="1" applyFont="1" applyFill="1" applyBorder="1"/>
    <xf numFmtId="164" fontId="3" fillId="3" borderId="5" xfId="0" applyNumberFormat="1" applyFont="1" applyFill="1" applyBorder="1"/>
    <xf numFmtId="4" fontId="4" fillId="2" borderId="2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left"/>
    </xf>
    <xf numFmtId="164" fontId="3" fillId="3" borderId="6" xfId="0" applyNumberFormat="1" applyFont="1" applyFill="1" applyBorder="1"/>
    <xf numFmtId="164" fontId="3" fillId="3" borderId="0" xfId="0" applyNumberFormat="1" applyFont="1" applyFill="1" applyBorder="1"/>
    <xf numFmtId="164" fontId="3" fillId="3" borderId="7" xfId="0" applyNumberFormat="1" applyFont="1" applyFill="1" applyBorder="1"/>
    <xf numFmtId="0" fontId="11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/>
    <xf numFmtId="49" fontId="4" fillId="2" borderId="2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/>
    <xf numFmtId="49" fontId="4" fillId="3" borderId="8" xfId="0" applyNumberFormat="1" applyFont="1" applyFill="1" applyBorder="1" applyAlignment="1">
      <alignment horizontal="left"/>
    </xf>
    <xf numFmtId="164" fontId="6" fillId="3" borderId="1" xfId="0" applyNumberFormat="1" applyFont="1" applyFill="1" applyBorder="1"/>
    <xf numFmtId="164" fontId="6" fillId="3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3" borderId="0" xfId="0" applyNumberFormat="1" applyFont="1" applyFill="1" applyBorder="1"/>
    <xf numFmtId="165" fontId="3" fillId="3" borderId="3" xfId="0" applyNumberFormat="1" applyFont="1" applyFill="1" applyBorder="1"/>
    <xf numFmtId="164" fontId="3" fillId="3" borderId="3" xfId="0" applyNumberFormat="1" applyFont="1" applyFill="1" applyBorder="1"/>
    <xf numFmtId="0" fontId="2" fillId="0" borderId="4" xfId="0" applyFont="1" applyBorder="1"/>
    <xf numFmtId="165" fontId="3" fillId="3" borderId="4" xfId="0" applyNumberFormat="1" applyFont="1" applyFill="1" applyBorder="1"/>
    <xf numFmtId="0" fontId="0" fillId="0" borderId="4" xfId="0" applyBorder="1"/>
    <xf numFmtId="0" fontId="0" fillId="0" borderId="8" xfId="0" applyBorder="1"/>
    <xf numFmtId="0" fontId="3" fillId="3" borderId="8" xfId="0" applyFont="1" applyFill="1" applyBorder="1"/>
    <xf numFmtId="43" fontId="4" fillId="2" borderId="2" xfId="1" applyFont="1" applyFill="1" applyBorder="1" applyAlignment="1">
      <alignment horizontal="center" vertical="center"/>
    </xf>
    <xf numFmtId="0" fontId="3" fillId="2" borderId="2" xfId="0" applyFont="1" applyFill="1" applyBorder="1"/>
    <xf numFmtId="0" fontId="0" fillId="0" borderId="5" xfId="0" applyBorder="1"/>
    <xf numFmtId="0" fontId="11" fillId="2" borderId="3" xfId="4" applyFont="1" applyFill="1" applyBorder="1" applyAlignment="1">
      <alignment horizontal="left" vertical="center" wrapText="1"/>
    </xf>
    <xf numFmtId="4" fontId="11" fillId="2" borderId="3" xfId="5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5" applyNumberFormat="1" applyFont="1" applyBorder="1" applyAlignment="1"/>
    <xf numFmtId="0" fontId="3" fillId="3" borderId="6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49" fontId="4" fillId="3" borderId="1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3" fillId="0" borderId="15" xfId="5" applyNumberFormat="1" applyFont="1" applyFill="1" applyBorder="1" applyAlignment="1">
      <alignment wrapText="1"/>
    </xf>
    <xf numFmtId="4" fontId="3" fillId="0" borderId="3" xfId="5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5" applyNumberFormat="1" applyFont="1" applyFill="1" applyBorder="1" applyAlignment="1">
      <alignment wrapText="1"/>
    </xf>
    <xf numFmtId="4" fontId="3" fillId="0" borderId="4" xfId="5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5" applyNumberFormat="1" applyFont="1" applyFill="1" applyBorder="1" applyAlignment="1">
      <alignment wrapText="1"/>
    </xf>
    <xf numFmtId="4" fontId="3" fillId="0" borderId="5" xfId="5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/>
    <xf numFmtId="0" fontId="11" fillId="2" borderId="2" xfId="4" applyFont="1" applyFill="1" applyBorder="1" applyAlignment="1">
      <alignment horizontal="left" vertical="center" wrapText="1"/>
    </xf>
    <xf numFmtId="4" fontId="11" fillId="2" borderId="2" xfId="5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left" wrapText="1"/>
    </xf>
    <xf numFmtId="9" fontId="3" fillId="3" borderId="3" xfId="3" applyFont="1" applyFill="1" applyBorder="1"/>
    <xf numFmtId="10" fontId="3" fillId="3" borderId="4" xfId="3" applyNumberFormat="1" applyFont="1" applyFill="1" applyBorder="1"/>
    <xf numFmtId="0" fontId="3" fillId="3" borderId="16" xfId="0" applyFont="1" applyFill="1" applyBorder="1"/>
    <xf numFmtId="10" fontId="4" fillId="2" borderId="2" xfId="0" applyNumberFormat="1" applyFont="1" applyFill="1" applyBorder="1" applyAlignment="1">
      <alignment horizontal="center" vertical="center"/>
    </xf>
    <xf numFmtId="0" fontId="11" fillId="2" borderId="3" xfId="4" applyFont="1" applyFill="1" applyBorder="1" applyAlignment="1">
      <alignment horizontal="center" vertical="center" wrapText="1"/>
    </xf>
    <xf numFmtId="164" fontId="6" fillId="3" borderId="16" xfId="0" applyNumberFormat="1" applyFont="1" applyFill="1" applyBorder="1"/>
    <xf numFmtId="164" fontId="6" fillId="3" borderId="8" xfId="0" applyNumberFormat="1" applyFont="1" applyFill="1" applyBorder="1"/>
    <xf numFmtId="43" fontId="4" fillId="2" borderId="5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11" fillId="2" borderId="10" xfId="4" applyFont="1" applyFill="1" applyBorder="1" applyAlignment="1">
      <alignment horizontal="left" vertical="center" wrapText="1"/>
    </xf>
    <xf numFmtId="0" fontId="11" fillId="2" borderId="2" xfId="4" applyFont="1" applyFill="1" applyBorder="1" applyAlignment="1">
      <alignment horizontal="center" vertical="center" wrapText="1"/>
    </xf>
    <xf numFmtId="0" fontId="2" fillId="0" borderId="5" xfId="0" applyFont="1" applyBorder="1"/>
    <xf numFmtId="43" fontId="4" fillId="2" borderId="2" xfId="2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/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horizontal="right"/>
    </xf>
    <xf numFmtId="0" fontId="3" fillId="3" borderId="0" xfId="0" applyFont="1" applyFill="1" applyBorder="1" applyAlignment="1"/>
    <xf numFmtId="0" fontId="15" fillId="0" borderId="2" xfId="0" applyFont="1" applyBorder="1" applyAlignment="1">
      <alignment vertical="center" wrapText="1"/>
    </xf>
    <xf numFmtId="0" fontId="3" fillId="0" borderId="2" xfId="0" applyFont="1" applyBorder="1"/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4" fontId="17" fillId="0" borderId="2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43" fontId="15" fillId="2" borderId="2" xfId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43" fontId="15" fillId="0" borderId="2" xfId="1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4" fontId="3" fillId="3" borderId="0" xfId="0" applyNumberFormat="1" applyFont="1" applyFill="1"/>
    <xf numFmtId="0" fontId="19" fillId="0" borderId="0" xfId="0" applyFont="1"/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43" fontId="3" fillId="3" borderId="0" xfId="1" applyNumberFormat="1" applyFont="1" applyFill="1" applyBorder="1"/>
    <xf numFmtId="166" fontId="3" fillId="3" borderId="0" xfId="0" applyNumberFormat="1" applyFont="1" applyFill="1" applyBorder="1"/>
    <xf numFmtId="0" fontId="10" fillId="0" borderId="0" xfId="0" applyFont="1" applyBorder="1" applyAlignment="1">
      <alignment horizontal="center"/>
    </xf>
    <xf numFmtId="165" fontId="6" fillId="3" borderId="16" xfId="0" applyNumberFormat="1" applyFont="1" applyFill="1" applyBorder="1"/>
    <xf numFmtId="0" fontId="20" fillId="0" borderId="17" xfId="4" applyFont="1" applyFill="1" applyBorder="1" applyAlignment="1">
      <alignment horizontal="center"/>
    </xf>
    <xf numFmtId="4" fontId="21" fillId="0" borderId="17" xfId="4" applyNumberFormat="1" applyFont="1" applyFill="1" applyBorder="1" applyAlignment="1">
      <alignment horizontal="left"/>
    </xf>
    <xf numFmtId="0" fontId="21" fillId="0" borderId="17" xfId="4" applyFont="1" applyFill="1" applyBorder="1" applyAlignment="1">
      <alignment horizontal="center"/>
    </xf>
    <xf numFmtId="0" fontId="20" fillId="0" borderId="17" xfId="4" applyFont="1" applyFill="1" applyBorder="1" applyAlignment="1">
      <alignment horizontal="center" wrapText="1"/>
    </xf>
    <xf numFmtId="0" fontId="21" fillId="0" borderId="17" xfId="4" applyFont="1" applyFill="1" applyBorder="1" applyAlignment="1">
      <alignment horizontal="center" wrapText="1"/>
    </xf>
    <xf numFmtId="0" fontId="21" fillId="0" borderId="17" xfId="4" applyFont="1" applyFill="1" applyBorder="1" applyAlignment="1">
      <alignment wrapText="1"/>
    </xf>
    <xf numFmtId="0" fontId="21" fillId="0" borderId="13" xfId="4" applyFont="1" applyFill="1" applyBorder="1" applyAlignment="1">
      <alignment horizontal="center"/>
    </xf>
    <xf numFmtId="4" fontId="21" fillId="0" borderId="13" xfId="4" applyNumberFormat="1" applyFont="1" applyFill="1" applyBorder="1" applyAlignment="1">
      <alignment horizontal="left"/>
    </xf>
    <xf numFmtId="0" fontId="11" fillId="3" borderId="2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0" fontId="22" fillId="3" borderId="0" xfId="0" applyFont="1" applyFill="1"/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Alignment="1"/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</cellXfs>
  <cellStyles count="6">
    <cellStyle name="Millares" xfId="1" builtinId="3"/>
    <cellStyle name="Millares 2" xfId="5"/>
    <cellStyle name="Moneda" xfId="2" builtinId="4"/>
    <cellStyle name="Normal" xfId="0" builtinId="0"/>
    <cellStyle name="Normal 2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1165412</xdr:colOff>
      <xdr:row>371</xdr:row>
      <xdr:rowOff>56028</xdr:rowOff>
    </xdr:from>
    <xdr:to>
      <xdr:col>1</xdr:col>
      <xdr:colOff>3720352</xdr:colOff>
      <xdr:row>375</xdr:row>
      <xdr:rowOff>123264</xdr:rowOff>
    </xdr:to>
    <xdr:sp macro="" textlink="">
      <xdr:nvSpPr>
        <xdr:cNvPr id="2" name="6 CuadroTexto"/>
        <xdr:cNvSpPr txBox="1"/>
      </xdr:nvSpPr>
      <xdr:spPr>
        <a:xfrm>
          <a:off x="1927412" y="66073803"/>
          <a:ext cx="2554940" cy="7149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2</xdr:col>
      <xdr:colOff>174625</xdr:colOff>
      <xdr:row>48</xdr:row>
      <xdr:rowOff>111125</xdr:rowOff>
    </xdr:from>
    <xdr:ext cx="2990434" cy="937629"/>
    <xdr:sp macro="" textlink="">
      <xdr:nvSpPr>
        <xdr:cNvPr id="3" name="Rectángulo 2"/>
        <xdr:cNvSpPr/>
      </xdr:nvSpPr>
      <xdr:spPr>
        <a:xfrm>
          <a:off x="5622925" y="85693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349250</xdr:colOff>
      <xdr:row>59</xdr:row>
      <xdr:rowOff>222250</xdr:rowOff>
    </xdr:from>
    <xdr:ext cx="2990434" cy="937629"/>
    <xdr:sp macro="" textlink="">
      <xdr:nvSpPr>
        <xdr:cNvPr id="4" name="Rectángulo 3"/>
        <xdr:cNvSpPr/>
      </xdr:nvSpPr>
      <xdr:spPr>
        <a:xfrm>
          <a:off x="5797550" y="107378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1682750</xdr:colOff>
      <xdr:row>68</xdr:row>
      <xdr:rowOff>0</xdr:rowOff>
    </xdr:from>
    <xdr:ext cx="2990434" cy="937629"/>
    <xdr:sp macro="" textlink="">
      <xdr:nvSpPr>
        <xdr:cNvPr id="5" name="Rectángulo 4"/>
        <xdr:cNvSpPr/>
      </xdr:nvSpPr>
      <xdr:spPr>
        <a:xfrm>
          <a:off x="7131050" y="1226820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990434" cy="937629"/>
    <xdr:sp macro="" textlink="">
      <xdr:nvSpPr>
        <xdr:cNvPr id="6" name="Rectángulo 5"/>
        <xdr:cNvSpPr/>
      </xdr:nvSpPr>
      <xdr:spPr>
        <a:xfrm>
          <a:off x="7229475" y="168116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3492500</xdr:colOff>
      <xdr:row>101</xdr:row>
      <xdr:rowOff>79375</xdr:rowOff>
    </xdr:from>
    <xdr:ext cx="2990434" cy="937629"/>
    <xdr:sp macro="" textlink="">
      <xdr:nvSpPr>
        <xdr:cNvPr id="7" name="Rectángulo 6"/>
        <xdr:cNvSpPr/>
      </xdr:nvSpPr>
      <xdr:spPr>
        <a:xfrm>
          <a:off x="4254500" y="184245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682625</xdr:colOff>
      <xdr:row>108</xdr:row>
      <xdr:rowOff>190500</xdr:rowOff>
    </xdr:from>
    <xdr:ext cx="2990434" cy="937629"/>
    <xdr:sp macro="" textlink="">
      <xdr:nvSpPr>
        <xdr:cNvPr id="8" name="Rectángulo 7"/>
        <xdr:cNvSpPr/>
      </xdr:nvSpPr>
      <xdr:spPr>
        <a:xfrm>
          <a:off x="6130925" y="199072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349250</xdr:colOff>
      <xdr:row>127</xdr:row>
      <xdr:rowOff>15875</xdr:rowOff>
    </xdr:from>
    <xdr:ext cx="2990434" cy="937629"/>
    <xdr:sp macro="" textlink="">
      <xdr:nvSpPr>
        <xdr:cNvPr id="9" name="Rectángulo 8"/>
        <xdr:cNvSpPr/>
      </xdr:nvSpPr>
      <xdr:spPr>
        <a:xfrm>
          <a:off x="5797550" y="230949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1301750</xdr:colOff>
      <xdr:row>134</xdr:row>
      <xdr:rowOff>111125</xdr:rowOff>
    </xdr:from>
    <xdr:ext cx="2990434" cy="937629"/>
    <xdr:sp macro="" textlink="">
      <xdr:nvSpPr>
        <xdr:cNvPr id="10" name="Rectángulo 9"/>
        <xdr:cNvSpPr/>
      </xdr:nvSpPr>
      <xdr:spPr>
        <a:xfrm>
          <a:off x="6750050" y="244665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1666875</xdr:colOff>
      <xdr:row>141</xdr:row>
      <xdr:rowOff>31750</xdr:rowOff>
    </xdr:from>
    <xdr:ext cx="2990434" cy="937629"/>
    <xdr:sp macro="" textlink="">
      <xdr:nvSpPr>
        <xdr:cNvPr id="11" name="Rectángulo 10"/>
        <xdr:cNvSpPr/>
      </xdr:nvSpPr>
      <xdr:spPr>
        <a:xfrm>
          <a:off x="7115175" y="2576830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twoCellAnchor>
    <xdr:from>
      <xdr:col>3</xdr:col>
      <xdr:colOff>145676</xdr:colOff>
      <xdr:row>371</xdr:row>
      <xdr:rowOff>67234</xdr:rowOff>
    </xdr:from>
    <xdr:to>
      <xdr:col>5</xdr:col>
      <xdr:colOff>33617</xdr:colOff>
      <xdr:row>374</xdr:row>
      <xdr:rowOff>100853</xdr:rowOff>
    </xdr:to>
    <xdr:sp macro="" textlink="">
      <xdr:nvSpPr>
        <xdr:cNvPr id="12" name="9 CuadroTexto"/>
        <xdr:cNvSpPr txBox="1"/>
      </xdr:nvSpPr>
      <xdr:spPr>
        <a:xfrm>
          <a:off x="7375151" y="66085009"/>
          <a:ext cx="3450291" cy="5193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4"/>
  <sheetViews>
    <sheetView showGridLines="0" tabSelected="1" topLeftCell="A338" zoomScaleNormal="100" workbookViewId="0">
      <selection activeCell="B362" sqref="B362"/>
    </sheetView>
  </sheetViews>
  <sheetFormatPr baseColWidth="10" defaultColWidth="11.42578125" defaultRowHeight="12.75"/>
  <cols>
    <col min="1" max="1" width="11.42578125" style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2" spans="1:12" ht="4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15" customHeight="1">
      <c r="A3" s="169" t="s">
        <v>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24" customHeight="1">
      <c r="A4" s="169" t="s">
        <v>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2">
      <c r="B5" s="2"/>
      <c r="C5" s="3"/>
      <c r="D5" s="4"/>
      <c r="E5" s="4"/>
      <c r="F5" s="4"/>
      <c r="I5" s="5"/>
      <c r="J5" s="5"/>
      <c r="K5" s="5"/>
      <c r="L5" s="5"/>
    </row>
    <row r="6" spans="1:12">
      <c r="C6" s="5"/>
      <c r="D6" s="5"/>
      <c r="E6" s="5"/>
      <c r="I6" s="5"/>
      <c r="J6" s="5"/>
      <c r="K6" s="5"/>
      <c r="L6" s="5"/>
    </row>
    <row r="7" spans="1:12">
      <c r="B7" s="6" t="s">
        <v>2</v>
      </c>
      <c r="C7" s="7" t="s">
        <v>3</v>
      </c>
      <c r="D7" s="8"/>
      <c r="E7" s="9"/>
      <c r="F7" s="10"/>
      <c r="I7" s="11"/>
      <c r="J7" s="5"/>
      <c r="K7" s="10"/>
      <c r="L7" s="5"/>
    </row>
    <row r="9" spans="1:12" ht="15">
      <c r="A9" s="170" t="s">
        <v>4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</row>
    <row r="10" spans="1:12">
      <c r="B10" s="12"/>
      <c r="C10" s="13"/>
      <c r="D10" s="11"/>
      <c r="E10" s="5"/>
      <c r="F10" s="10"/>
    </row>
    <row r="11" spans="1:12">
      <c r="B11" s="14" t="s">
        <v>5</v>
      </c>
      <c r="C11" s="15"/>
      <c r="D11" s="4"/>
      <c r="E11" s="4"/>
      <c r="F11" s="4"/>
    </row>
    <row r="12" spans="1:12">
      <c r="B12" s="16"/>
      <c r="C12" s="3"/>
      <c r="D12" s="4"/>
      <c r="E12" s="4"/>
      <c r="F12" s="4"/>
    </row>
    <row r="13" spans="1:12">
      <c r="B13" s="17" t="s">
        <v>6</v>
      </c>
      <c r="C13" s="3"/>
      <c r="D13" s="4"/>
      <c r="E13" s="4"/>
      <c r="F13" s="4"/>
    </row>
    <row r="14" spans="1:12">
      <c r="C14" s="3"/>
    </row>
    <row r="15" spans="1:12">
      <c r="B15" s="18" t="s">
        <v>7</v>
      </c>
      <c r="C15" s="5"/>
      <c r="D15" s="5"/>
      <c r="E15" s="5"/>
    </row>
    <row r="16" spans="1:12">
      <c r="B16" s="19"/>
      <c r="C16" s="5"/>
      <c r="D16" s="5"/>
      <c r="E16" s="5"/>
    </row>
    <row r="17" spans="2:5" ht="20.25" customHeight="1">
      <c r="B17" s="20" t="s">
        <v>8</v>
      </c>
      <c r="C17" s="21" t="s">
        <v>9</v>
      </c>
      <c r="D17" s="21" t="s">
        <v>10</v>
      </c>
      <c r="E17" s="21" t="s">
        <v>11</v>
      </c>
    </row>
    <row r="18" spans="2:5">
      <c r="B18" s="22" t="s">
        <v>12</v>
      </c>
      <c r="C18" s="23">
        <v>434564.81</v>
      </c>
      <c r="D18" s="23">
        <v>0</v>
      </c>
      <c r="E18" s="23">
        <v>0</v>
      </c>
    </row>
    <row r="19" spans="2:5">
      <c r="B19" s="24" t="s">
        <v>13</v>
      </c>
      <c r="C19" s="25"/>
      <c r="D19" s="25"/>
      <c r="E19" s="25"/>
    </row>
    <row r="20" spans="2:5">
      <c r="B20" s="24"/>
      <c r="C20" s="25"/>
      <c r="D20" s="25">
        <v>0</v>
      </c>
      <c r="E20" s="25">
        <v>0</v>
      </c>
    </row>
    <row r="21" spans="2:5">
      <c r="B21" s="24" t="s">
        <v>14</v>
      </c>
      <c r="C21" s="25">
        <v>9264503.4600000009</v>
      </c>
      <c r="D21" s="25">
        <v>0</v>
      </c>
      <c r="E21" s="25">
        <v>0</v>
      </c>
    </row>
    <row r="22" spans="2:5">
      <c r="B22" s="26"/>
      <c r="C22" s="27"/>
      <c r="D22" s="27">
        <v>0</v>
      </c>
      <c r="E22" s="27">
        <v>0</v>
      </c>
    </row>
    <row r="23" spans="2:5">
      <c r="B23" s="19"/>
      <c r="C23" s="28">
        <f>SUM(C18:C22)</f>
        <v>9699068.2700000014</v>
      </c>
      <c r="D23" s="28">
        <f>SUM(D22:D22)</f>
        <v>0</v>
      </c>
      <c r="E23" s="21">
        <f>SUM(E18:E22)</f>
        <v>0</v>
      </c>
    </row>
    <row r="24" spans="2:5">
      <c r="B24" s="19"/>
      <c r="C24" s="5"/>
      <c r="D24" s="5"/>
      <c r="E24" s="5"/>
    </row>
    <row r="25" spans="2:5">
      <c r="B25" s="19"/>
      <c r="C25" s="5"/>
      <c r="D25" s="5"/>
      <c r="E25" s="5"/>
    </row>
    <row r="26" spans="2:5">
      <c r="B26" s="19"/>
      <c r="C26" s="5"/>
      <c r="D26" s="5"/>
      <c r="E26" s="5"/>
    </row>
    <row r="27" spans="2:5">
      <c r="B27" s="18" t="s">
        <v>15</v>
      </c>
      <c r="C27" s="29"/>
      <c r="D27" s="5"/>
      <c r="E27" s="5"/>
    </row>
    <row r="29" spans="2:5" ht="18.75" customHeight="1">
      <c r="B29" s="20" t="s">
        <v>16</v>
      </c>
      <c r="C29" s="21" t="s">
        <v>17</v>
      </c>
      <c r="D29" s="21" t="s">
        <v>18</v>
      </c>
      <c r="E29" s="21" t="s">
        <v>19</v>
      </c>
    </row>
    <row r="30" spans="2:5">
      <c r="B30" s="24" t="s">
        <v>20</v>
      </c>
      <c r="C30" s="30">
        <v>30805.75</v>
      </c>
      <c r="D30" s="30">
        <v>30805.75</v>
      </c>
      <c r="E30" s="30">
        <v>30805.75</v>
      </c>
    </row>
    <row r="31" spans="2:5">
      <c r="B31" s="24" t="s">
        <v>21</v>
      </c>
      <c r="C31" s="30"/>
      <c r="D31" s="30"/>
      <c r="E31" s="30"/>
    </row>
    <row r="32" spans="2:5">
      <c r="B32" s="24"/>
      <c r="C32" s="30"/>
      <c r="D32" s="30"/>
      <c r="E32" s="30"/>
    </row>
    <row r="33" spans="2:6" ht="14.25" customHeight="1">
      <c r="B33" s="24" t="s">
        <v>22</v>
      </c>
      <c r="C33" s="30"/>
      <c r="D33" s="30"/>
      <c r="E33" s="30"/>
    </row>
    <row r="34" spans="2:6" ht="14.25" customHeight="1">
      <c r="B34" s="26"/>
      <c r="C34" s="31"/>
      <c r="D34" s="31"/>
      <c r="E34" s="31"/>
    </row>
    <row r="35" spans="2:6" ht="14.25" customHeight="1">
      <c r="C35" s="32">
        <f>SUM(C30:C34)</f>
        <v>30805.75</v>
      </c>
      <c r="D35" s="32">
        <f>SUM(D30:D34)</f>
        <v>30805.75</v>
      </c>
      <c r="E35" s="32">
        <f>SUM(E30:E34)</f>
        <v>30805.75</v>
      </c>
    </row>
    <row r="36" spans="2:6" ht="14.25" customHeight="1">
      <c r="C36" s="33"/>
      <c r="D36" s="33"/>
      <c r="E36" s="33"/>
    </row>
    <row r="37" spans="2:6" ht="14.25" customHeight="1"/>
    <row r="38" spans="2:6" ht="23.25" customHeight="1">
      <c r="B38" s="20" t="s">
        <v>23</v>
      </c>
      <c r="C38" s="21" t="s">
        <v>9</v>
      </c>
      <c r="D38" s="21" t="s">
        <v>24</v>
      </c>
      <c r="E38" s="21" t="s">
        <v>25</v>
      </c>
      <c r="F38" s="21" t="s">
        <v>26</v>
      </c>
    </row>
    <row r="39" spans="2:6" ht="14.25" customHeight="1">
      <c r="B39" s="24" t="s">
        <v>27</v>
      </c>
      <c r="C39" s="30">
        <v>683405.14</v>
      </c>
      <c r="D39" s="30">
        <v>683405.14</v>
      </c>
      <c r="E39" s="30"/>
      <c r="F39" s="30"/>
    </row>
    <row r="40" spans="2:6" ht="14.25" customHeight="1">
      <c r="B40" s="34" t="s">
        <v>28</v>
      </c>
      <c r="C40" s="35"/>
      <c r="D40" s="35"/>
      <c r="E40" s="30"/>
      <c r="F40" s="30"/>
    </row>
    <row r="41" spans="2:6" ht="14.25" customHeight="1">
      <c r="B41" s="24" t="s">
        <v>29</v>
      </c>
      <c r="C41" s="36">
        <v>2796503.09</v>
      </c>
      <c r="D41" s="30">
        <v>2796503.09</v>
      </c>
      <c r="E41" s="37"/>
      <c r="F41" s="30"/>
    </row>
    <row r="42" spans="2:6" ht="14.25" customHeight="1">
      <c r="B42" s="26" t="s">
        <v>30</v>
      </c>
      <c r="C42" s="31">
        <v>1694005.63</v>
      </c>
      <c r="D42" s="31">
        <v>1694005.63</v>
      </c>
      <c r="E42" s="31"/>
      <c r="F42" s="31"/>
    </row>
    <row r="43" spans="2:6" ht="14.25" customHeight="1">
      <c r="C43" s="28">
        <f>SUM(C39:C42)</f>
        <v>5173913.8599999994</v>
      </c>
      <c r="D43" s="28">
        <f>SUM(D39:D42)</f>
        <v>5173913.8599999994</v>
      </c>
      <c r="E43" s="21">
        <f>SUM(E38:E42)</f>
        <v>0</v>
      </c>
      <c r="F43" s="21">
        <f>SUM(F38:F42)</f>
        <v>0</v>
      </c>
    </row>
    <row r="44" spans="2:6" ht="14.25" customHeight="1"/>
    <row r="45" spans="2:6" ht="14.25" customHeight="1"/>
    <row r="46" spans="2:6" ht="14.25" customHeight="1"/>
    <row r="47" spans="2:6" ht="14.25" customHeight="1">
      <c r="B47" s="18" t="s">
        <v>31</v>
      </c>
    </row>
    <row r="48" spans="2:6" ht="14.25" customHeight="1">
      <c r="B48" s="38"/>
    </row>
    <row r="49" spans="2:7" ht="24" customHeight="1">
      <c r="B49" s="20" t="s">
        <v>32</v>
      </c>
      <c r="C49" s="21" t="s">
        <v>9</v>
      </c>
      <c r="D49" s="21" t="s">
        <v>33</v>
      </c>
    </row>
    <row r="50" spans="2:7" ht="14.25" customHeight="1">
      <c r="B50" s="22" t="s">
        <v>34</v>
      </c>
      <c r="C50" s="23"/>
      <c r="D50" s="23">
        <v>0</v>
      </c>
    </row>
    <row r="51" spans="2:7" ht="14.25" customHeight="1">
      <c r="B51" s="24"/>
      <c r="C51" s="25"/>
      <c r="D51" s="25">
        <v>0</v>
      </c>
    </row>
    <row r="52" spans="2:7" ht="14.25" customHeight="1">
      <c r="B52" s="24" t="s">
        <v>35</v>
      </c>
      <c r="C52" s="25"/>
      <c r="D52" s="25"/>
    </row>
    <row r="53" spans="2:7" ht="14.25" customHeight="1">
      <c r="B53" s="26"/>
      <c r="C53" s="27"/>
      <c r="D53" s="27">
        <v>0</v>
      </c>
    </row>
    <row r="54" spans="2:7" ht="14.25" customHeight="1">
      <c r="B54" s="39"/>
      <c r="C54" s="21">
        <f>SUM(C49:C53)</f>
        <v>0</v>
      </c>
      <c r="D54" s="21"/>
    </row>
    <row r="55" spans="2:7" ht="14.25" customHeight="1">
      <c r="B55" s="39"/>
      <c r="C55" s="40"/>
      <c r="D55" s="40"/>
    </row>
    <row r="56" spans="2:7" ht="9.75" customHeight="1">
      <c r="B56" s="39"/>
      <c r="C56" s="40"/>
      <c r="D56" s="40"/>
    </row>
    <row r="57" spans="2:7" ht="14.25" customHeight="1"/>
    <row r="58" spans="2:7" ht="14.25" customHeight="1">
      <c r="B58" s="18" t="s">
        <v>36</v>
      </c>
    </row>
    <row r="59" spans="2:7" ht="14.25" customHeight="1">
      <c r="B59" s="38"/>
    </row>
    <row r="60" spans="2:7" ht="27.75" customHeight="1">
      <c r="B60" s="20" t="s">
        <v>37</v>
      </c>
      <c r="C60" s="21" t="s">
        <v>9</v>
      </c>
      <c r="D60" s="21" t="s">
        <v>10</v>
      </c>
      <c r="E60" s="21" t="s">
        <v>38</v>
      </c>
      <c r="F60" s="41" t="s">
        <v>39</v>
      </c>
      <c r="G60" s="21" t="s">
        <v>40</v>
      </c>
    </row>
    <row r="61" spans="2:7" ht="14.25" customHeight="1">
      <c r="B61" s="34" t="s">
        <v>41</v>
      </c>
      <c r="C61" s="40"/>
      <c r="D61" s="40">
        <v>0</v>
      </c>
      <c r="E61" s="40">
        <v>0</v>
      </c>
      <c r="F61" s="40">
        <v>0</v>
      </c>
      <c r="G61" s="42">
        <v>0</v>
      </c>
    </row>
    <row r="62" spans="2:7" ht="14.25" customHeight="1">
      <c r="B62" s="34"/>
      <c r="C62" s="40"/>
      <c r="D62" s="40">
        <v>0</v>
      </c>
      <c r="E62" s="40">
        <v>0</v>
      </c>
      <c r="F62" s="40">
        <v>0</v>
      </c>
      <c r="G62" s="42">
        <v>0</v>
      </c>
    </row>
    <row r="63" spans="2:7" ht="14.25" customHeight="1">
      <c r="B63" s="34"/>
      <c r="C63" s="40"/>
      <c r="D63" s="40">
        <v>0</v>
      </c>
      <c r="E63" s="40">
        <v>0</v>
      </c>
      <c r="F63" s="40">
        <v>0</v>
      </c>
      <c r="G63" s="42">
        <v>0</v>
      </c>
    </row>
    <row r="64" spans="2:7" ht="14.25" customHeight="1">
      <c r="B64" s="43"/>
      <c r="C64" s="44"/>
      <c r="D64" s="44">
        <v>0</v>
      </c>
      <c r="E64" s="44">
        <v>0</v>
      </c>
      <c r="F64" s="44">
        <v>0</v>
      </c>
      <c r="G64" s="45">
        <v>0</v>
      </c>
    </row>
    <row r="65" spans="2:7" ht="15" customHeight="1">
      <c r="B65" s="39"/>
      <c r="C65" s="21">
        <f>SUM(C60:C64)</f>
        <v>0</v>
      </c>
      <c r="D65" s="46">
        <v>0</v>
      </c>
      <c r="E65" s="47">
        <v>0</v>
      </c>
      <c r="F65" s="47">
        <v>0</v>
      </c>
      <c r="G65" s="48">
        <v>0</v>
      </c>
    </row>
    <row r="66" spans="2:7">
      <c r="B66" s="39"/>
      <c r="C66" s="49"/>
      <c r="D66" s="49"/>
      <c r="E66" s="49"/>
      <c r="F66" s="49"/>
      <c r="G66" s="49"/>
    </row>
    <row r="67" spans="2:7">
      <c r="B67" s="39"/>
      <c r="C67" s="49"/>
      <c r="D67" s="49"/>
      <c r="E67" s="49"/>
      <c r="F67" s="49"/>
      <c r="G67" s="49"/>
    </row>
    <row r="68" spans="2:7">
      <c r="B68" s="39"/>
      <c r="C68" s="49"/>
      <c r="D68" s="49"/>
      <c r="E68" s="49"/>
      <c r="F68" s="49"/>
      <c r="G68" s="49"/>
    </row>
    <row r="69" spans="2:7" ht="26.25" customHeight="1">
      <c r="B69" s="20" t="s">
        <v>42</v>
      </c>
      <c r="C69" s="21" t="s">
        <v>9</v>
      </c>
      <c r="D69" s="21" t="s">
        <v>10</v>
      </c>
      <c r="E69" s="21" t="s">
        <v>43</v>
      </c>
      <c r="F69" s="49"/>
      <c r="G69" s="49"/>
    </row>
    <row r="70" spans="2:7">
      <c r="B70" s="22" t="s">
        <v>44</v>
      </c>
      <c r="C70" s="42"/>
      <c r="D70" s="25">
        <v>0</v>
      </c>
      <c r="E70" s="25">
        <v>0</v>
      </c>
      <c r="F70" s="49"/>
      <c r="G70" s="49"/>
    </row>
    <row r="71" spans="2:7">
      <c r="B71" s="26"/>
      <c r="C71" s="42"/>
      <c r="D71" s="25">
        <v>0</v>
      </c>
      <c r="E71" s="25">
        <v>0</v>
      </c>
      <c r="F71" s="49"/>
      <c r="G71" s="49"/>
    </row>
    <row r="72" spans="2:7" ht="16.5" customHeight="1">
      <c r="B72" s="39"/>
      <c r="C72" s="21">
        <f>SUM(C70:C71)</f>
        <v>0</v>
      </c>
      <c r="D72" s="171"/>
      <c r="E72" s="172"/>
      <c r="F72" s="49"/>
      <c r="G72" s="49"/>
    </row>
    <row r="73" spans="2:7">
      <c r="B73" s="39"/>
      <c r="C73" s="49"/>
      <c r="D73" s="49"/>
      <c r="E73" s="49"/>
      <c r="F73" s="49"/>
      <c r="G73" s="49"/>
    </row>
    <row r="74" spans="2:7">
      <c r="B74" s="39"/>
      <c r="C74" s="49"/>
      <c r="D74" s="49"/>
      <c r="E74" s="49"/>
      <c r="F74" s="49"/>
      <c r="G74" s="49"/>
    </row>
    <row r="75" spans="2:7">
      <c r="B75" s="39"/>
      <c r="C75" s="49"/>
      <c r="D75" s="49"/>
      <c r="E75" s="49"/>
      <c r="F75" s="49"/>
      <c r="G75" s="49"/>
    </row>
    <row r="76" spans="2:7">
      <c r="B76" s="39"/>
      <c r="C76" s="49"/>
      <c r="D76" s="49"/>
      <c r="E76" s="49"/>
      <c r="F76" s="49"/>
      <c r="G76" s="49"/>
    </row>
    <row r="77" spans="2:7">
      <c r="B77" s="38"/>
    </row>
    <row r="78" spans="2:7">
      <c r="B78" s="18" t="s">
        <v>45</v>
      </c>
    </row>
    <row r="80" spans="2:7">
      <c r="B80" s="38"/>
    </row>
    <row r="81" spans="2:6" ht="24" customHeight="1">
      <c r="B81" s="20" t="s">
        <v>46</v>
      </c>
      <c r="C81" s="21" t="s">
        <v>47</v>
      </c>
      <c r="D81" s="21" t="s">
        <v>48</v>
      </c>
      <c r="E81" s="21" t="s">
        <v>49</v>
      </c>
      <c r="F81" s="21" t="s">
        <v>50</v>
      </c>
    </row>
    <row r="82" spans="2:6">
      <c r="B82" s="22" t="s">
        <v>51</v>
      </c>
      <c r="C82" s="50">
        <v>85587728.650000006</v>
      </c>
      <c r="D82" s="50">
        <f>D83+D84</f>
        <v>0</v>
      </c>
      <c r="E82" s="51"/>
      <c r="F82" s="51">
        <v>0</v>
      </c>
    </row>
    <row r="83" spans="2:6" ht="15">
      <c r="B83" s="52" t="s">
        <v>52</v>
      </c>
      <c r="C83" s="53"/>
      <c r="D83" s="30"/>
      <c r="E83" s="30"/>
      <c r="F83" s="30">
        <v>0</v>
      </c>
    </row>
    <row r="84" spans="2:6" ht="15">
      <c r="B84" s="52" t="s">
        <v>53</v>
      </c>
      <c r="C84" s="53"/>
      <c r="D84" s="30"/>
      <c r="E84" s="30"/>
      <c r="F84" s="30"/>
    </row>
    <row r="85" spans="2:6" ht="15">
      <c r="B85" s="54"/>
      <c r="C85" s="53"/>
      <c r="D85" s="30"/>
      <c r="E85" s="30"/>
      <c r="F85" s="30"/>
    </row>
    <row r="86" spans="2:6">
      <c r="B86" s="24" t="s">
        <v>54</v>
      </c>
      <c r="C86" s="53">
        <v>23440265.940000001</v>
      </c>
      <c r="D86" s="53">
        <v>2226126.25</v>
      </c>
      <c r="E86" s="53">
        <v>6914359.3200000003</v>
      </c>
      <c r="F86" s="30">
        <v>0</v>
      </c>
    </row>
    <row r="87" spans="2:6">
      <c r="B87" s="34"/>
      <c r="C87" s="35"/>
      <c r="D87" s="35"/>
      <c r="E87" s="35"/>
      <c r="F87" s="30"/>
    </row>
    <row r="88" spans="2:6" ht="15">
      <c r="B88" s="55"/>
      <c r="C88" s="56"/>
      <c r="D88" s="56"/>
      <c r="E88" s="56"/>
      <c r="F88" s="31">
        <v>0</v>
      </c>
    </row>
    <row r="89" spans="2:6" ht="18" customHeight="1">
      <c r="C89" s="57">
        <f>SUM(C82:C86)</f>
        <v>109027994.59</v>
      </c>
      <c r="D89" s="57">
        <f>SUM(D82:D86)</f>
        <v>2226126.25</v>
      </c>
      <c r="E89" s="57">
        <f>SUM(E82:E86)</f>
        <v>6914359.3200000003</v>
      </c>
      <c r="F89" s="58"/>
    </row>
    <row r="92" spans="2:6" ht="21.75" customHeight="1">
      <c r="B92" s="20" t="s">
        <v>55</v>
      </c>
      <c r="C92" s="21" t="s">
        <v>47</v>
      </c>
      <c r="D92" s="21" t="s">
        <v>48</v>
      </c>
      <c r="E92" s="21" t="s">
        <v>49</v>
      </c>
      <c r="F92" s="21" t="s">
        <v>50</v>
      </c>
    </row>
    <row r="93" spans="2:6">
      <c r="B93" s="22" t="s">
        <v>56</v>
      </c>
      <c r="C93" s="23"/>
      <c r="D93" s="23"/>
      <c r="E93" s="23"/>
      <c r="F93" s="23"/>
    </row>
    <row r="94" spans="2:6">
      <c r="B94" s="24"/>
      <c r="C94" s="25"/>
      <c r="D94" s="25"/>
      <c r="E94" s="25"/>
      <c r="F94" s="25"/>
    </row>
    <row r="95" spans="2:6">
      <c r="B95" s="24" t="s">
        <v>57</v>
      </c>
      <c r="C95" s="25"/>
      <c r="D95" s="25"/>
      <c r="E95" s="25"/>
      <c r="F95" s="25"/>
    </row>
    <row r="96" spans="2:6">
      <c r="B96" s="24"/>
      <c r="C96" s="25"/>
      <c r="D96" s="25"/>
      <c r="E96" s="25"/>
      <c r="F96" s="25"/>
    </row>
    <row r="97" spans="2:6">
      <c r="B97" s="24" t="s">
        <v>58</v>
      </c>
      <c r="C97" s="25"/>
      <c r="D97" s="25"/>
      <c r="E97" s="25"/>
      <c r="F97" s="25"/>
    </row>
    <row r="98" spans="2:6" ht="15">
      <c r="B98" s="59"/>
      <c r="C98" s="27"/>
      <c r="D98" s="27"/>
      <c r="E98" s="27"/>
      <c r="F98" s="27"/>
    </row>
    <row r="99" spans="2:6" ht="16.5" customHeight="1">
      <c r="C99" s="57">
        <f>SUM(C93:C98)</f>
        <v>0</v>
      </c>
      <c r="D99" s="21">
        <f t="shared" ref="D99:E99" si="0">SUM(D97:D98)</f>
        <v>0</v>
      </c>
      <c r="E99" s="21">
        <f t="shared" si="0"/>
        <v>0</v>
      </c>
      <c r="F99" s="58"/>
    </row>
    <row r="102" spans="2:6" ht="27" customHeight="1">
      <c r="B102" s="20" t="s">
        <v>59</v>
      </c>
      <c r="C102" s="21" t="s">
        <v>9</v>
      </c>
    </row>
    <row r="103" spans="2:6">
      <c r="B103" s="22" t="s">
        <v>60</v>
      </c>
      <c r="C103" s="23"/>
    </row>
    <row r="104" spans="2:6">
      <c r="B104" s="24"/>
      <c r="C104" s="25"/>
    </row>
    <row r="105" spans="2:6">
      <c r="B105" s="26"/>
      <c r="C105" s="27"/>
    </row>
    <row r="106" spans="2:6" ht="15" customHeight="1">
      <c r="C106" s="21">
        <f>SUM(C104:C105)</f>
        <v>0</v>
      </c>
    </row>
    <row r="107" spans="2:6" ht="15">
      <c r="B107"/>
    </row>
    <row r="109" spans="2:6" ht="22.5" customHeight="1">
      <c r="B109" s="60" t="s">
        <v>61</v>
      </c>
      <c r="C109" s="61" t="s">
        <v>9</v>
      </c>
      <c r="D109" s="62" t="s">
        <v>62</v>
      </c>
    </row>
    <row r="110" spans="2:6">
      <c r="B110" s="63"/>
      <c r="C110" s="64"/>
      <c r="D110" s="65"/>
    </row>
    <row r="111" spans="2:6">
      <c r="B111" s="66"/>
      <c r="C111" s="67"/>
      <c r="D111" s="68"/>
    </row>
    <row r="112" spans="2:6">
      <c r="B112" s="69"/>
      <c r="C112" s="70"/>
      <c r="D112" s="70"/>
    </row>
    <row r="113" spans="2:6">
      <c r="B113" s="69"/>
      <c r="C113" s="70"/>
      <c r="D113" s="70"/>
    </row>
    <row r="114" spans="2:6">
      <c r="B114" s="56"/>
      <c r="C114" s="71"/>
      <c r="D114" s="71"/>
    </row>
    <row r="115" spans="2:6" ht="14.25" customHeight="1">
      <c r="C115" s="21">
        <f t="shared" ref="C115" si="1">SUM(C113:C114)</f>
        <v>0</v>
      </c>
      <c r="D115" s="21"/>
    </row>
    <row r="119" spans="2:6">
      <c r="B119" s="14" t="s">
        <v>63</v>
      </c>
    </row>
    <row r="121" spans="2:6" ht="20.25" customHeight="1">
      <c r="B121" s="60" t="s">
        <v>64</v>
      </c>
      <c r="C121" s="61" t="s">
        <v>9</v>
      </c>
      <c r="D121" s="21" t="s">
        <v>24</v>
      </c>
      <c r="E121" s="21" t="s">
        <v>25</v>
      </c>
      <c r="F121" s="21" t="s">
        <v>26</v>
      </c>
    </row>
    <row r="122" spans="2:6">
      <c r="B122" s="22" t="s">
        <v>65</v>
      </c>
      <c r="C122" s="51">
        <v>-6479508.7800000012</v>
      </c>
      <c r="D122" s="51">
        <v>-6479508.7800000012</v>
      </c>
      <c r="E122" s="51"/>
      <c r="F122" s="51"/>
    </row>
    <row r="123" spans="2:6">
      <c r="B123" s="26"/>
      <c r="C123" s="31"/>
      <c r="D123" s="31"/>
      <c r="E123" s="31"/>
      <c r="F123" s="31"/>
    </row>
    <row r="124" spans="2:6" ht="16.5" customHeight="1">
      <c r="C124" s="57">
        <f>SUM(C123:C123)</f>
        <v>0</v>
      </c>
      <c r="D124" s="57">
        <f>SUM(D123:D123)</f>
        <v>0</v>
      </c>
      <c r="E124" s="21">
        <f>SUM(E123:E123)</f>
        <v>0</v>
      </c>
      <c r="F124" s="21">
        <f>SUM(F123:F123)</f>
        <v>0</v>
      </c>
    </row>
    <row r="128" spans="2:6" ht="20.25" customHeight="1">
      <c r="B128" s="60" t="s">
        <v>66</v>
      </c>
      <c r="C128" s="61" t="s">
        <v>9</v>
      </c>
      <c r="D128" s="21" t="s">
        <v>67</v>
      </c>
      <c r="E128" s="21" t="s">
        <v>62</v>
      </c>
    </row>
    <row r="129" spans="2:5">
      <c r="B129" s="72" t="s">
        <v>68</v>
      </c>
      <c r="C129" s="73"/>
      <c r="D129" s="74"/>
      <c r="E129" s="75"/>
    </row>
    <row r="130" spans="2:5">
      <c r="B130" s="76"/>
      <c r="C130" s="77"/>
      <c r="D130" s="78"/>
      <c r="E130" s="79"/>
    </row>
    <row r="131" spans="2:5">
      <c r="B131" s="80"/>
      <c r="C131" s="81"/>
      <c r="D131" s="82"/>
      <c r="E131" s="83"/>
    </row>
    <row r="132" spans="2:5" ht="16.5" customHeight="1">
      <c r="C132" s="21">
        <f>SUM(C130:C131)</f>
        <v>0</v>
      </c>
      <c r="D132" s="166"/>
      <c r="E132" s="167"/>
    </row>
    <row r="135" spans="2:5" ht="27.75" customHeight="1">
      <c r="B135" s="60" t="s">
        <v>69</v>
      </c>
      <c r="C135" s="61" t="s">
        <v>9</v>
      </c>
      <c r="D135" s="21" t="s">
        <v>67</v>
      </c>
      <c r="E135" s="21" t="s">
        <v>62</v>
      </c>
    </row>
    <row r="136" spans="2:5">
      <c r="B136" s="72" t="s">
        <v>70</v>
      </c>
      <c r="C136" s="73"/>
      <c r="D136" s="74"/>
      <c r="E136" s="75"/>
    </row>
    <row r="137" spans="2:5">
      <c r="B137" s="76"/>
      <c r="C137" s="77"/>
      <c r="D137" s="78"/>
      <c r="E137" s="79"/>
    </row>
    <row r="138" spans="2:5">
      <c r="B138" s="80"/>
      <c r="C138" s="81"/>
      <c r="D138" s="82"/>
      <c r="E138" s="83"/>
    </row>
    <row r="139" spans="2:5" ht="15" customHeight="1">
      <c r="C139" s="21">
        <f>SUM(C137:C138)</f>
        <v>0</v>
      </c>
      <c r="D139" s="166"/>
      <c r="E139" s="167"/>
    </row>
    <row r="140" spans="2:5" ht="15">
      <c r="B140"/>
    </row>
    <row r="142" spans="2:5" ht="24" customHeight="1">
      <c r="B142" s="60" t="s">
        <v>71</v>
      </c>
      <c r="C142" s="61" t="s">
        <v>9</v>
      </c>
      <c r="D142" s="21" t="s">
        <v>67</v>
      </c>
      <c r="E142" s="21" t="s">
        <v>62</v>
      </c>
    </row>
    <row r="143" spans="2:5">
      <c r="B143" s="72" t="s">
        <v>72</v>
      </c>
      <c r="C143" s="73"/>
      <c r="D143" s="74"/>
      <c r="E143" s="75"/>
    </row>
    <row r="144" spans="2:5">
      <c r="B144" s="76"/>
      <c r="C144" s="77"/>
      <c r="D144" s="78"/>
      <c r="E144" s="79"/>
    </row>
    <row r="145" spans="2:5">
      <c r="B145" s="80"/>
      <c r="C145" s="81"/>
      <c r="D145" s="82"/>
      <c r="E145" s="83"/>
    </row>
    <row r="146" spans="2:5" ht="16.5" customHeight="1">
      <c r="C146" s="21">
        <f>SUM(C144:C145)</f>
        <v>0</v>
      </c>
      <c r="D146" s="166"/>
      <c r="E146" s="167"/>
    </row>
    <row r="149" spans="2:5" ht="24" customHeight="1">
      <c r="B149" s="60" t="s">
        <v>73</v>
      </c>
      <c r="C149" s="61" t="s">
        <v>9</v>
      </c>
      <c r="D149" s="84" t="s">
        <v>67</v>
      </c>
      <c r="E149" s="84" t="s">
        <v>38</v>
      </c>
    </row>
    <row r="150" spans="2:5">
      <c r="B150" s="72" t="s">
        <v>74</v>
      </c>
      <c r="C150" s="23">
        <v>-227999.12</v>
      </c>
      <c r="D150" s="23">
        <v>0</v>
      </c>
      <c r="E150" s="23">
        <v>0</v>
      </c>
    </row>
    <row r="151" spans="2:5">
      <c r="B151" s="24" t="s">
        <v>75</v>
      </c>
      <c r="C151" s="25"/>
      <c r="D151" s="25">
        <v>0</v>
      </c>
      <c r="E151" s="25">
        <v>0</v>
      </c>
    </row>
    <row r="152" spans="2:5">
      <c r="B152" s="26"/>
      <c r="C152" s="85"/>
      <c r="D152" s="85">
        <v>0</v>
      </c>
      <c r="E152" s="85">
        <v>0</v>
      </c>
    </row>
    <row r="153" spans="2:5" ht="18.75" customHeight="1">
      <c r="C153" s="28">
        <f>SUM(C150:C152)</f>
        <v>-227999.12</v>
      </c>
      <c r="D153" s="166"/>
      <c r="E153" s="167"/>
    </row>
    <row r="157" spans="2:5">
      <c r="B157" s="14" t="s">
        <v>76</v>
      </c>
    </row>
    <row r="158" spans="2:5">
      <c r="B158" s="14"/>
    </row>
    <row r="159" spans="2:5">
      <c r="B159" s="14" t="s">
        <v>77</v>
      </c>
    </row>
    <row r="161" spans="2:5" ht="24" customHeight="1">
      <c r="B161" s="86" t="s">
        <v>78</v>
      </c>
      <c r="C161" s="87" t="s">
        <v>9</v>
      </c>
      <c r="D161" s="21" t="s">
        <v>79</v>
      </c>
      <c r="E161" s="21" t="s">
        <v>38</v>
      </c>
    </row>
    <row r="162" spans="2:5">
      <c r="B162" s="22" t="s">
        <v>80</v>
      </c>
      <c r="C162" s="51">
        <v>3102532.9</v>
      </c>
      <c r="D162" s="51"/>
      <c r="E162" s="51"/>
    </row>
    <row r="163" spans="2:5">
      <c r="B163" s="24"/>
      <c r="C163" s="30"/>
      <c r="D163" s="30"/>
      <c r="E163" s="30"/>
    </row>
    <row r="164" spans="2:5" ht="25.5">
      <c r="B164" s="88" t="s">
        <v>81</v>
      </c>
      <c r="C164" s="30">
        <v>67989132.530000001</v>
      </c>
      <c r="D164" s="30"/>
      <c r="E164" s="30"/>
    </row>
    <row r="165" spans="2:5" ht="15.75" customHeight="1">
      <c r="C165" s="28">
        <f>SUM(C162:C164)</f>
        <v>71091665.430000007</v>
      </c>
      <c r="D165" s="166"/>
      <c r="E165" s="167"/>
    </row>
    <row r="168" spans="2:5" ht="24.75" customHeight="1">
      <c r="B168" s="86" t="s">
        <v>82</v>
      </c>
      <c r="C168" s="87" t="s">
        <v>9</v>
      </c>
      <c r="D168" s="21" t="s">
        <v>79</v>
      </c>
      <c r="E168" s="21" t="s">
        <v>38</v>
      </c>
    </row>
    <row r="169" spans="2:5" ht="25.5">
      <c r="B169" s="89" t="s">
        <v>83</v>
      </c>
      <c r="C169" s="51">
        <v>2826838.96</v>
      </c>
      <c r="D169" s="51"/>
      <c r="E169" s="51"/>
    </row>
    <row r="170" spans="2:5">
      <c r="B170" s="24" t="s">
        <v>84</v>
      </c>
      <c r="C170" s="30"/>
      <c r="D170" s="30"/>
      <c r="E170" s="30"/>
    </row>
    <row r="171" spans="2:5">
      <c r="B171" s="24"/>
      <c r="C171" s="30"/>
      <c r="D171" s="30"/>
      <c r="E171" s="30"/>
    </row>
    <row r="172" spans="2:5">
      <c r="B172" s="26"/>
      <c r="C172" s="31"/>
      <c r="D172" s="31"/>
      <c r="E172" s="31"/>
    </row>
    <row r="173" spans="2:5" ht="16.5" customHeight="1">
      <c r="C173" s="28">
        <f>SUM(C169)</f>
        <v>2826838.96</v>
      </c>
      <c r="D173" s="166"/>
      <c r="E173" s="167"/>
    </row>
    <row r="177" spans="2:7">
      <c r="B177" s="14" t="s">
        <v>85</v>
      </c>
    </row>
    <row r="179" spans="2:7" ht="26.25" customHeight="1">
      <c r="B179" s="86" t="s">
        <v>86</v>
      </c>
      <c r="C179" s="87" t="s">
        <v>9</v>
      </c>
      <c r="D179" s="21" t="s">
        <v>87</v>
      </c>
      <c r="E179" s="21" t="s">
        <v>88</v>
      </c>
    </row>
    <row r="180" spans="2:7">
      <c r="B180" s="22" t="s">
        <v>89</v>
      </c>
      <c r="C180" s="51">
        <v>67794565.86999999</v>
      </c>
      <c r="D180" s="90">
        <v>1</v>
      </c>
      <c r="E180" s="51">
        <v>0</v>
      </c>
    </row>
    <row r="181" spans="2:7">
      <c r="B181" s="24"/>
      <c r="C181" s="30"/>
      <c r="D181" s="91"/>
      <c r="E181" s="30"/>
    </row>
    <row r="182" spans="2:7">
      <c r="B182" s="92"/>
      <c r="C182" s="28">
        <f>SUM(C181:C181)</f>
        <v>0</v>
      </c>
      <c r="D182" s="93">
        <v>1</v>
      </c>
      <c r="E182" s="21"/>
    </row>
    <row r="183" spans="2:7" ht="15.75" customHeight="1"/>
    <row r="186" spans="2:7">
      <c r="B186" s="14" t="s">
        <v>90</v>
      </c>
    </row>
    <row r="188" spans="2:7">
      <c r="B188" s="60" t="s">
        <v>91</v>
      </c>
      <c r="C188" s="61" t="s">
        <v>47</v>
      </c>
      <c r="D188" s="84" t="s">
        <v>48</v>
      </c>
      <c r="E188" s="84" t="s">
        <v>92</v>
      </c>
      <c r="F188" s="94" t="s">
        <v>10</v>
      </c>
      <c r="G188" s="61" t="s">
        <v>67</v>
      </c>
    </row>
    <row r="189" spans="2:7" ht="28.5" customHeight="1">
      <c r="B189" s="72" t="s">
        <v>93</v>
      </c>
      <c r="C189" s="23">
        <v>157618750.28</v>
      </c>
      <c r="D189" s="23"/>
      <c r="E189" s="23">
        <v>0</v>
      </c>
      <c r="F189" s="23">
        <v>0</v>
      </c>
      <c r="G189" s="95">
        <v>0</v>
      </c>
    </row>
    <row r="190" spans="2:7">
      <c r="B190" s="26"/>
      <c r="C190" s="96"/>
      <c r="D190" s="96"/>
      <c r="E190" s="27"/>
      <c r="F190" s="27"/>
      <c r="G190" s="45"/>
    </row>
    <row r="191" spans="2:7">
      <c r="C191" s="97">
        <f>SUM(C189:C190)</f>
        <v>157618750.28</v>
      </c>
      <c r="D191" s="97">
        <f>SUM(D190:D190)</f>
        <v>0</v>
      </c>
      <c r="E191" s="28">
        <f>SUM(E190:E190)</f>
        <v>0</v>
      </c>
      <c r="F191" s="98"/>
      <c r="G191" s="99"/>
    </row>
    <row r="192" spans="2:7" ht="19.5" customHeight="1"/>
    <row r="194" spans="2:6">
      <c r="B194" s="100"/>
      <c r="C194" s="100"/>
      <c r="D194" s="100"/>
      <c r="E194" s="100"/>
      <c r="F194" s="100"/>
    </row>
    <row r="195" spans="2:6">
      <c r="B195" s="101" t="s">
        <v>94</v>
      </c>
      <c r="C195" s="87" t="s">
        <v>47</v>
      </c>
      <c r="D195" s="21" t="s">
        <v>48</v>
      </c>
      <c r="E195" s="21" t="s">
        <v>92</v>
      </c>
      <c r="F195" s="102" t="s">
        <v>67</v>
      </c>
    </row>
    <row r="196" spans="2:6" ht="27" customHeight="1">
      <c r="B196" s="72" t="s">
        <v>95</v>
      </c>
      <c r="C196" s="23">
        <v>6123938.5199999996</v>
      </c>
      <c r="D196" s="23"/>
      <c r="E196" s="23"/>
      <c r="F196" s="23"/>
    </row>
    <row r="197" spans="2:6">
      <c r="B197" s="34" t="s">
        <v>96</v>
      </c>
      <c r="C197" s="25"/>
      <c r="D197" s="25"/>
      <c r="E197" s="25"/>
      <c r="F197" s="25"/>
    </row>
    <row r="198" spans="2:6">
      <c r="B198" s="34" t="s">
        <v>97</v>
      </c>
      <c r="C198" s="25">
        <v>26666593.399999999</v>
      </c>
      <c r="D198" s="25"/>
      <c r="E198" s="25"/>
      <c r="F198" s="25"/>
    </row>
    <row r="199" spans="2:6">
      <c r="B199" s="34" t="s">
        <v>98</v>
      </c>
      <c r="C199" s="25">
        <v>205</v>
      </c>
      <c r="D199" s="25"/>
      <c r="E199" s="25"/>
      <c r="F199" s="25"/>
    </row>
    <row r="200" spans="2:6">
      <c r="B200" s="43" t="s">
        <v>99</v>
      </c>
      <c r="C200" s="25">
        <v>205</v>
      </c>
      <c r="D200" s="25"/>
      <c r="E200" s="25"/>
      <c r="F200" s="25"/>
    </row>
    <row r="201" spans="2:6">
      <c r="C201" s="28">
        <f>SUM(C196:C200)</f>
        <v>32790941.919999998</v>
      </c>
      <c r="D201" s="28">
        <f>SUM(D196:D200)</f>
        <v>0</v>
      </c>
      <c r="E201" s="28">
        <f>SUM(E196:E200)</f>
        <v>0</v>
      </c>
      <c r="F201" s="21">
        <f>SUM(F196:F200)</f>
        <v>0</v>
      </c>
    </row>
    <row r="202" spans="2:6" ht="20.25" customHeight="1"/>
    <row r="205" spans="2:6">
      <c r="B205" s="14" t="s">
        <v>100</v>
      </c>
    </row>
    <row r="207" spans="2:6">
      <c r="B207" s="86" t="s">
        <v>101</v>
      </c>
      <c r="C207" s="87" t="s">
        <v>47</v>
      </c>
      <c r="D207" s="21" t="s">
        <v>48</v>
      </c>
      <c r="E207" s="21" t="s">
        <v>49</v>
      </c>
    </row>
    <row r="208" spans="2:6" ht="30.75" customHeight="1">
      <c r="B208" s="22" t="s">
        <v>102</v>
      </c>
      <c r="C208" s="23">
        <v>67124349.439999998</v>
      </c>
      <c r="D208" s="23">
        <v>27171163.969999995</v>
      </c>
      <c r="E208" s="23"/>
    </row>
    <row r="209" spans="2:7" ht="15">
      <c r="B209" s="52" t="s">
        <v>103</v>
      </c>
      <c r="C209" s="25"/>
      <c r="D209" s="25"/>
      <c r="E209" s="25"/>
    </row>
    <row r="210" spans="2:7" ht="15">
      <c r="B210" s="103"/>
      <c r="C210" s="25"/>
      <c r="D210" s="25"/>
      <c r="E210" s="25"/>
    </row>
    <row r="211" spans="2:7">
      <c r="C211" s="104">
        <f>SUM(C208:C210)</f>
        <v>67124349.439999998</v>
      </c>
      <c r="D211" s="104">
        <f>SUM(D208:D210)</f>
        <v>27171163.969999995</v>
      </c>
      <c r="E211" s="104">
        <f>SUM(E209:E210)</f>
        <v>0</v>
      </c>
    </row>
    <row r="212" spans="2:7" ht="21.75" customHeight="1"/>
    <row r="214" spans="2:7">
      <c r="B214" s="86" t="s">
        <v>104</v>
      </c>
      <c r="C214" s="87" t="s">
        <v>49</v>
      </c>
      <c r="D214" s="21" t="s">
        <v>105</v>
      </c>
      <c r="E214" s="5"/>
    </row>
    <row r="215" spans="2:7" ht="24" customHeight="1">
      <c r="B215" s="22" t="s">
        <v>106</v>
      </c>
      <c r="C215" s="95"/>
      <c r="D215" s="23"/>
      <c r="E215" s="40"/>
    </row>
    <row r="216" spans="2:7">
      <c r="B216" s="24"/>
      <c r="C216" s="42"/>
      <c r="D216" s="25"/>
      <c r="E216" s="40"/>
    </row>
    <row r="217" spans="2:7">
      <c r="B217" s="24" t="s">
        <v>107</v>
      </c>
      <c r="C217" s="42">
        <v>85587728.650000006</v>
      </c>
      <c r="D217" s="25"/>
      <c r="E217" s="40"/>
    </row>
    <row r="218" spans="2:7">
      <c r="B218" s="24"/>
      <c r="C218" s="42"/>
      <c r="D218" s="25"/>
      <c r="E218" s="40"/>
    </row>
    <row r="219" spans="2:7">
      <c r="B219" s="24" t="s">
        <v>54</v>
      </c>
      <c r="C219" s="42">
        <v>23440265.940000001</v>
      </c>
      <c r="D219" s="25"/>
      <c r="E219" s="40"/>
    </row>
    <row r="220" spans="2:7">
      <c r="B220" s="26"/>
      <c r="C220" s="45"/>
      <c r="D220" s="27"/>
      <c r="E220" s="40"/>
      <c r="F220" s="5"/>
      <c r="G220" s="5"/>
    </row>
    <row r="221" spans="2:7">
      <c r="C221" s="57">
        <f>SUM(C217:C219)</f>
        <v>109027994.59</v>
      </c>
      <c r="D221" s="21"/>
      <c r="E221" s="5"/>
      <c r="F221" s="5"/>
      <c r="G221" s="5"/>
    </row>
    <row r="222" spans="2:7">
      <c r="C222" s="105"/>
      <c r="D222" s="106"/>
      <c r="E222" s="5"/>
      <c r="F222" s="5"/>
      <c r="G222" s="5"/>
    </row>
    <row r="223" spans="2:7">
      <c r="C223" s="105"/>
      <c r="D223" s="106"/>
      <c r="E223" s="5"/>
      <c r="F223" s="5"/>
      <c r="G223" s="5"/>
    </row>
    <row r="224" spans="2:7">
      <c r="B224" s="86" t="s">
        <v>108</v>
      </c>
      <c r="C224" s="87" t="s">
        <v>47</v>
      </c>
      <c r="D224" s="21" t="s">
        <v>48</v>
      </c>
      <c r="E224" s="21" t="s">
        <v>49</v>
      </c>
      <c r="F224" s="5"/>
      <c r="G224" s="5"/>
    </row>
    <row r="225" spans="2:7">
      <c r="B225" s="22" t="s">
        <v>109</v>
      </c>
      <c r="C225" s="23">
        <v>2226263.3199999998</v>
      </c>
      <c r="D225" s="23">
        <v>0</v>
      </c>
      <c r="E225" s="23"/>
      <c r="F225" s="5"/>
      <c r="G225" s="5"/>
    </row>
    <row r="226" spans="2:7" ht="15">
      <c r="B226" s="52"/>
      <c r="C226" s="25"/>
      <c r="D226" s="25"/>
      <c r="E226" s="25"/>
      <c r="F226" s="5"/>
      <c r="G226" s="5"/>
    </row>
    <row r="227" spans="2:7" ht="15">
      <c r="B227" s="103"/>
      <c r="C227" s="25"/>
      <c r="D227" s="25"/>
      <c r="E227" s="25"/>
      <c r="F227" s="5"/>
      <c r="G227" s="5"/>
    </row>
    <row r="228" spans="2:7" ht="18" customHeight="1">
      <c r="C228" s="104">
        <f>SUM(C225:C227)</f>
        <v>2226263.3199999998</v>
      </c>
      <c r="D228" s="104">
        <f>SUM(D225:D227)</f>
        <v>0</v>
      </c>
      <c r="E228" s="104">
        <f>SUM(E226:E227)</f>
        <v>0</v>
      </c>
      <c r="F228" s="5"/>
      <c r="G228" s="5"/>
    </row>
    <row r="229" spans="2:7" ht="15">
      <c r="B229" t="s">
        <v>110</v>
      </c>
      <c r="F229" s="5"/>
      <c r="G229" s="5"/>
    </row>
    <row r="230" spans="2:7">
      <c r="F230" s="5"/>
      <c r="G230" s="5"/>
    </row>
    <row r="231" spans="2:7">
      <c r="F231" s="5"/>
      <c r="G231" s="5"/>
    </row>
    <row r="232" spans="2:7">
      <c r="B232" s="14" t="s">
        <v>111</v>
      </c>
      <c r="F232" s="5"/>
      <c r="G232" s="5"/>
    </row>
    <row r="233" spans="2:7">
      <c r="B233" s="14" t="s">
        <v>112</v>
      </c>
      <c r="F233" s="5"/>
      <c r="G233" s="5"/>
    </row>
    <row r="234" spans="2:7" ht="12" customHeight="1">
      <c r="B234" s="107"/>
      <c r="C234" s="107"/>
      <c r="D234" s="107"/>
      <c r="E234" s="107"/>
      <c r="F234" s="5"/>
      <c r="G234" s="5"/>
    </row>
    <row r="235" spans="2:7">
      <c r="B235" s="108"/>
      <c r="C235" s="108"/>
      <c r="D235" s="108"/>
      <c r="E235" s="108"/>
      <c r="F235" s="5"/>
      <c r="G235" s="5"/>
    </row>
    <row r="236" spans="2:7">
      <c r="B236" s="109" t="s">
        <v>113</v>
      </c>
      <c r="C236" s="110"/>
      <c r="D236" s="110"/>
      <c r="E236" s="111"/>
      <c r="F236" s="5"/>
      <c r="G236" s="5"/>
    </row>
    <row r="237" spans="2:7">
      <c r="B237" s="112" t="s">
        <v>114</v>
      </c>
      <c r="C237" s="113"/>
      <c r="D237" s="113"/>
      <c r="E237" s="114"/>
      <c r="F237" s="5"/>
      <c r="G237" s="115"/>
    </row>
    <row r="238" spans="2:7">
      <c r="B238" s="116" t="s">
        <v>115</v>
      </c>
      <c r="C238" s="117"/>
      <c r="D238" s="117"/>
      <c r="E238" s="118"/>
      <c r="F238" s="5"/>
      <c r="G238" s="115"/>
    </row>
    <row r="239" spans="2:7">
      <c r="B239" s="119" t="s">
        <v>116</v>
      </c>
      <c r="C239" s="120"/>
      <c r="E239" s="121">
        <v>132826083.51000001</v>
      </c>
      <c r="F239" s="5"/>
      <c r="G239" s="115"/>
    </row>
    <row r="240" spans="2:7">
      <c r="B240" s="122"/>
      <c r="C240" s="122"/>
      <c r="D240" s="5"/>
      <c r="F240" s="5"/>
      <c r="G240" s="115"/>
    </row>
    <row r="241" spans="2:7">
      <c r="B241" s="123" t="s">
        <v>117</v>
      </c>
      <c r="C241" s="123"/>
      <c r="D241" s="124"/>
      <c r="E241" s="121">
        <f>SUM(D242:D246)</f>
        <v>2826838.96</v>
      </c>
      <c r="F241" s="5"/>
      <c r="G241" s="5"/>
    </row>
    <row r="242" spans="2:7">
      <c r="B242" s="125" t="s">
        <v>118</v>
      </c>
      <c r="C242" s="125"/>
      <c r="D242" s="126">
        <v>0</v>
      </c>
      <c r="E242" s="127"/>
      <c r="F242" s="5"/>
      <c r="G242" s="5"/>
    </row>
    <row r="243" spans="2:7">
      <c r="B243" s="125" t="s">
        <v>119</v>
      </c>
      <c r="C243" s="125"/>
      <c r="D243" s="126">
        <v>0</v>
      </c>
      <c r="E243" s="127"/>
      <c r="F243" s="5"/>
      <c r="G243" s="5"/>
    </row>
    <row r="244" spans="2:7">
      <c r="B244" s="125" t="s">
        <v>120</v>
      </c>
      <c r="C244" s="125"/>
      <c r="D244" s="126">
        <v>0</v>
      </c>
      <c r="E244" s="127"/>
      <c r="F244" s="5"/>
      <c r="G244" s="5"/>
    </row>
    <row r="245" spans="2:7">
      <c r="B245" s="125" t="s">
        <v>121</v>
      </c>
      <c r="C245" s="125"/>
      <c r="D245" s="128">
        <v>2826838.96</v>
      </c>
      <c r="E245" s="127"/>
      <c r="F245" s="5"/>
      <c r="G245" s="5"/>
    </row>
    <row r="246" spans="2:7">
      <c r="B246" s="129" t="s">
        <v>122</v>
      </c>
      <c r="C246" s="130"/>
      <c r="D246" s="126">
        <v>0</v>
      </c>
      <c r="E246" s="127"/>
      <c r="F246" s="5"/>
      <c r="G246" s="5"/>
    </row>
    <row r="247" spans="2:7">
      <c r="B247" s="122"/>
      <c r="C247" s="122"/>
      <c r="D247" s="5"/>
      <c r="F247" s="5"/>
      <c r="G247" s="5"/>
    </row>
    <row r="248" spans="2:7">
      <c r="B248" s="123" t="s">
        <v>123</v>
      </c>
      <c r="C248" s="123"/>
      <c r="D248" s="124"/>
      <c r="E248" s="121">
        <f>SUM(D248:D252)</f>
        <v>58907579.740000002</v>
      </c>
      <c r="F248" s="5"/>
      <c r="G248" s="5"/>
    </row>
    <row r="249" spans="2:7">
      <c r="B249" s="125" t="s">
        <v>124</v>
      </c>
      <c r="C249" s="125"/>
      <c r="D249" s="126">
        <v>0</v>
      </c>
      <c r="E249" s="127"/>
      <c r="F249" s="5"/>
      <c r="G249" s="5"/>
    </row>
    <row r="250" spans="2:7">
      <c r="B250" s="125" t="s">
        <v>125</v>
      </c>
      <c r="C250" s="125"/>
      <c r="D250" s="126">
        <v>0</v>
      </c>
      <c r="E250" s="127"/>
      <c r="F250" s="5"/>
      <c r="G250" s="5"/>
    </row>
    <row r="251" spans="2:7">
      <c r="B251" s="125" t="s">
        <v>126</v>
      </c>
      <c r="C251" s="125"/>
      <c r="D251" s="126">
        <v>0</v>
      </c>
      <c r="E251" s="127"/>
      <c r="F251" s="5"/>
      <c r="G251" s="5"/>
    </row>
    <row r="252" spans="2:7">
      <c r="B252" s="131" t="s">
        <v>127</v>
      </c>
      <c r="C252" s="132"/>
      <c r="D252" s="128">
        <v>58907579.740000002</v>
      </c>
      <c r="E252" s="133"/>
      <c r="F252" s="5"/>
      <c r="G252" s="5"/>
    </row>
    <row r="253" spans="2:7">
      <c r="B253" s="122"/>
      <c r="C253" s="122"/>
      <c r="D253" s="5"/>
      <c r="F253" s="5"/>
      <c r="G253" s="5"/>
    </row>
    <row r="254" spans="2:7">
      <c r="B254" s="134" t="s">
        <v>128</v>
      </c>
      <c r="C254" s="134"/>
      <c r="E254" s="135">
        <f>+E239+E241-E248</f>
        <v>76745342.729999989</v>
      </c>
      <c r="F254" s="5"/>
      <c r="G254" s="115"/>
    </row>
    <row r="255" spans="2:7">
      <c r="B255" s="108"/>
      <c r="C255" s="108"/>
      <c r="D255" s="108"/>
      <c r="E255" s="108"/>
      <c r="F255" s="5"/>
      <c r="G255" s="5"/>
    </row>
    <row r="256" spans="2:7">
      <c r="B256" s="108"/>
      <c r="C256" s="108"/>
      <c r="D256" s="108"/>
      <c r="E256" s="108"/>
      <c r="F256" s="5"/>
      <c r="G256" s="5"/>
    </row>
    <row r="257" spans="2:7">
      <c r="B257" s="109" t="s">
        <v>129</v>
      </c>
      <c r="C257" s="110"/>
      <c r="D257" s="110"/>
      <c r="E257" s="111"/>
      <c r="F257" s="5"/>
      <c r="G257" s="5"/>
    </row>
    <row r="258" spans="2:7">
      <c r="B258" s="112" t="s">
        <v>114</v>
      </c>
      <c r="C258" s="113"/>
      <c r="D258" s="113"/>
      <c r="E258" s="114"/>
      <c r="F258" s="5"/>
      <c r="G258" s="5"/>
    </row>
    <row r="259" spans="2:7">
      <c r="B259" s="116" t="s">
        <v>115</v>
      </c>
      <c r="C259" s="117"/>
      <c r="D259" s="117"/>
      <c r="E259" s="118"/>
      <c r="F259" s="5"/>
      <c r="G259" s="5"/>
    </row>
    <row r="260" spans="2:7">
      <c r="B260" s="119" t="s">
        <v>130</v>
      </c>
      <c r="C260" s="120"/>
      <c r="E260" s="136">
        <v>77312245.349999994</v>
      </c>
      <c r="F260" s="5"/>
      <c r="G260" s="5"/>
    </row>
    <row r="261" spans="2:7">
      <c r="B261" s="122"/>
      <c r="C261" s="122"/>
      <c r="F261" s="5"/>
      <c r="G261" s="5"/>
    </row>
    <row r="262" spans="2:7">
      <c r="B262" s="137" t="s">
        <v>131</v>
      </c>
      <c r="C262" s="137"/>
      <c r="D262" s="124"/>
      <c r="E262" s="138">
        <f>SUM(D262:D280)</f>
        <v>11743942.800000001</v>
      </c>
      <c r="F262" s="5"/>
      <c r="G262" s="5"/>
    </row>
    <row r="263" spans="2:7">
      <c r="B263" s="125" t="s">
        <v>132</v>
      </c>
      <c r="C263" s="125"/>
      <c r="D263" s="128">
        <v>822880.59</v>
      </c>
      <c r="E263" s="139"/>
      <c r="F263" s="5"/>
      <c r="G263" s="5"/>
    </row>
    <row r="264" spans="2:7">
      <c r="B264" s="125" t="s">
        <v>133</v>
      </c>
      <c r="C264" s="125"/>
      <c r="D264" s="128">
        <v>352970.04</v>
      </c>
      <c r="E264" s="139"/>
      <c r="F264" s="5"/>
      <c r="G264" s="5"/>
    </row>
    <row r="265" spans="2:7">
      <c r="B265" s="125" t="s">
        <v>134</v>
      </c>
      <c r="C265" s="125"/>
      <c r="D265" s="128">
        <v>0</v>
      </c>
      <c r="E265" s="139"/>
      <c r="F265" s="5"/>
      <c r="G265" s="5"/>
    </row>
    <row r="266" spans="2:7">
      <c r="B266" s="125" t="s">
        <v>135</v>
      </c>
      <c r="C266" s="125"/>
      <c r="D266" s="128">
        <v>0</v>
      </c>
      <c r="E266" s="139"/>
      <c r="F266" s="5"/>
      <c r="G266" s="5"/>
    </row>
    <row r="267" spans="2:7">
      <c r="B267" s="125" t="s">
        <v>136</v>
      </c>
      <c r="C267" s="125"/>
      <c r="D267" s="128">
        <v>0</v>
      </c>
      <c r="E267" s="139"/>
      <c r="F267" s="5"/>
      <c r="G267" s="115"/>
    </row>
    <row r="268" spans="2:7">
      <c r="B268" s="125" t="s">
        <v>137</v>
      </c>
      <c r="C268" s="125"/>
      <c r="D268" s="128">
        <v>74280.929999999993</v>
      </c>
      <c r="E268" s="139"/>
      <c r="F268" s="5"/>
      <c r="G268" s="5"/>
    </row>
    <row r="269" spans="2:7">
      <c r="B269" s="125" t="s">
        <v>138</v>
      </c>
      <c r="C269" s="125"/>
      <c r="D269" s="128">
        <v>0</v>
      </c>
      <c r="E269" s="139"/>
      <c r="F269" s="5"/>
      <c r="G269" s="115"/>
    </row>
    <row r="270" spans="2:7">
      <c r="B270" s="125" t="s">
        <v>139</v>
      </c>
      <c r="C270" s="125"/>
      <c r="D270" s="128">
        <v>0</v>
      </c>
      <c r="E270" s="139"/>
      <c r="F270" s="5"/>
      <c r="G270" s="5"/>
    </row>
    <row r="271" spans="2:7">
      <c r="B271" s="125" t="s">
        <v>140</v>
      </c>
      <c r="C271" s="125"/>
      <c r="D271" s="128">
        <v>0</v>
      </c>
      <c r="E271" s="139"/>
      <c r="F271" s="5"/>
      <c r="G271" s="115"/>
    </row>
    <row r="272" spans="2:7">
      <c r="B272" s="125" t="s">
        <v>141</v>
      </c>
      <c r="D272" s="128">
        <v>10493811.24</v>
      </c>
      <c r="E272" s="139"/>
      <c r="F272" s="5"/>
      <c r="G272" s="115"/>
    </row>
    <row r="273" spans="2:8">
      <c r="B273" s="125" t="s">
        <v>142</v>
      </c>
      <c r="C273" s="125"/>
      <c r="D273" s="128">
        <v>0</v>
      </c>
      <c r="E273" s="139"/>
      <c r="F273" s="5"/>
      <c r="G273" s="115"/>
    </row>
    <row r="274" spans="2:8">
      <c r="B274" s="125" t="s">
        <v>143</v>
      </c>
      <c r="C274" s="125"/>
      <c r="D274" s="128">
        <v>0</v>
      </c>
      <c r="E274" s="139"/>
      <c r="F274" s="5"/>
      <c r="G274" s="115"/>
    </row>
    <row r="275" spans="2:8">
      <c r="B275" s="125" t="s">
        <v>144</v>
      </c>
      <c r="C275" s="125"/>
      <c r="D275" s="128">
        <v>0</v>
      </c>
      <c r="E275" s="139"/>
      <c r="F275" s="5"/>
      <c r="G275" s="115"/>
      <c r="H275" s="140"/>
    </row>
    <row r="276" spans="2:8">
      <c r="B276" s="125" t="s">
        <v>145</v>
      </c>
      <c r="C276" s="125"/>
      <c r="D276" s="128">
        <v>0</v>
      </c>
      <c r="E276" s="139"/>
      <c r="F276" s="5"/>
      <c r="G276" s="141"/>
      <c r="H276" s="140"/>
    </row>
    <row r="277" spans="2:8">
      <c r="B277" s="125" t="s">
        <v>146</v>
      </c>
      <c r="C277" s="125"/>
      <c r="D277" s="128">
        <v>0</v>
      </c>
      <c r="E277" s="139"/>
      <c r="F277" s="5"/>
      <c r="G277" s="5"/>
    </row>
    <row r="278" spans="2:8">
      <c r="B278" s="125" t="s">
        <v>147</v>
      </c>
      <c r="C278" s="125"/>
      <c r="D278" s="128">
        <v>0</v>
      </c>
      <c r="E278" s="139"/>
      <c r="F278" s="5"/>
      <c r="G278" s="5"/>
    </row>
    <row r="279" spans="2:8">
      <c r="B279" s="125" t="s">
        <v>148</v>
      </c>
      <c r="C279" s="125"/>
      <c r="D279" s="128">
        <v>0</v>
      </c>
      <c r="E279" s="139"/>
      <c r="F279" s="5"/>
      <c r="G279" s="5"/>
    </row>
    <row r="280" spans="2:8" ht="12.75" customHeight="1">
      <c r="B280" s="142" t="s">
        <v>149</v>
      </c>
      <c r="C280" s="143"/>
      <c r="D280" s="128">
        <v>0</v>
      </c>
      <c r="E280" s="139"/>
      <c r="F280" s="5"/>
      <c r="G280" s="5"/>
    </row>
    <row r="281" spans="2:8">
      <c r="B281" s="122"/>
      <c r="C281" s="122"/>
      <c r="D281" s="128"/>
      <c r="F281" s="5"/>
      <c r="G281" s="5"/>
    </row>
    <row r="282" spans="2:8">
      <c r="B282" s="137" t="s">
        <v>150</v>
      </c>
      <c r="C282" s="137"/>
      <c r="D282" s="128"/>
      <c r="E282" s="138">
        <f>SUM(D283:D289)</f>
        <v>2226263.3199999998</v>
      </c>
      <c r="F282" s="5"/>
      <c r="G282" s="5"/>
    </row>
    <row r="283" spans="2:8">
      <c r="B283" s="125" t="s">
        <v>151</v>
      </c>
      <c r="C283" s="125"/>
      <c r="D283" s="128">
        <v>2226126.25</v>
      </c>
      <c r="E283" s="139"/>
      <c r="F283" s="5"/>
      <c r="G283" s="5"/>
    </row>
    <row r="284" spans="2:8">
      <c r="B284" s="125" t="s">
        <v>152</v>
      </c>
      <c r="C284" s="125"/>
      <c r="D284" s="128">
        <v>0</v>
      </c>
      <c r="E284" s="139"/>
      <c r="F284" s="5"/>
      <c r="G284" s="5"/>
    </row>
    <row r="285" spans="2:8">
      <c r="B285" s="125" t="s">
        <v>153</v>
      </c>
      <c r="C285" s="125"/>
      <c r="D285" s="128">
        <v>0</v>
      </c>
      <c r="E285" s="139"/>
      <c r="F285" s="5"/>
      <c r="G285" s="5"/>
    </row>
    <row r="286" spans="2:8">
      <c r="B286" s="125" t="s">
        <v>154</v>
      </c>
      <c r="C286" s="125"/>
      <c r="D286" s="128">
        <v>0</v>
      </c>
      <c r="E286" s="139"/>
      <c r="F286" s="5"/>
      <c r="G286" s="5"/>
    </row>
    <row r="287" spans="2:8">
      <c r="B287" s="125" t="s">
        <v>155</v>
      </c>
      <c r="C287" s="125"/>
      <c r="D287" s="128">
        <v>0</v>
      </c>
      <c r="E287" s="139"/>
      <c r="F287" s="5"/>
      <c r="G287" s="5"/>
    </row>
    <row r="288" spans="2:8">
      <c r="B288" s="125" t="s">
        <v>156</v>
      </c>
      <c r="C288" s="125"/>
      <c r="D288" s="128">
        <v>137.07</v>
      </c>
      <c r="E288" s="139"/>
      <c r="F288" s="5"/>
      <c r="G288" s="5"/>
    </row>
    <row r="289" spans="2:7">
      <c r="B289" s="142" t="s">
        <v>157</v>
      </c>
      <c r="C289" s="143"/>
      <c r="D289" s="128">
        <v>0</v>
      </c>
      <c r="E289" s="139"/>
      <c r="F289" s="5"/>
      <c r="G289" s="5"/>
    </row>
    <row r="290" spans="2:7">
      <c r="B290" s="122"/>
      <c r="C290" s="122"/>
      <c r="F290" s="5"/>
      <c r="G290" s="5"/>
    </row>
    <row r="291" spans="2:7">
      <c r="B291" s="134" t="s">
        <v>158</v>
      </c>
      <c r="E291" s="135">
        <f>E260-E262+E282</f>
        <v>67794565.86999999</v>
      </c>
      <c r="F291" s="115"/>
      <c r="G291" s="115"/>
    </row>
    <row r="292" spans="2:7">
      <c r="F292" s="144"/>
      <c r="G292" s="5"/>
    </row>
    <row r="293" spans="2:7">
      <c r="F293" s="5"/>
      <c r="G293" s="5"/>
    </row>
    <row r="294" spans="2:7">
      <c r="F294" s="145"/>
      <c r="G294" s="5"/>
    </row>
    <row r="295" spans="2:7">
      <c r="F295" s="145"/>
      <c r="G295" s="5"/>
    </row>
    <row r="296" spans="2:7">
      <c r="F296" s="5"/>
      <c r="G296" s="5"/>
    </row>
    <row r="297" spans="2:7">
      <c r="B297" s="146" t="s">
        <v>159</v>
      </c>
      <c r="C297" s="146"/>
      <c r="D297" s="146"/>
      <c r="E297" s="146"/>
      <c r="F297" s="146"/>
      <c r="G297" s="5"/>
    </row>
    <row r="298" spans="2:7">
      <c r="B298" s="146"/>
      <c r="C298" s="146"/>
      <c r="D298" s="146"/>
      <c r="E298" s="146"/>
      <c r="F298" s="146"/>
      <c r="G298" s="5"/>
    </row>
    <row r="299" spans="2:7">
      <c r="B299" s="146"/>
      <c r="C299" s="146"/>
      <c r="D299" s="146"/>
      <c r="E299" s="146"/>
      <c r="F299" s="146"/>
      <c r="G299" s="5"/>
    </row>
    <row r="300" spans="2:7">
      <c r="B300" s="60" t="s">
        <v>160</v>
      </c>
      <c r="C300" s="61" t="s">
        <v>47</v>
      </c>
      <c r="D300" s="84" t="s">
        <v>48</v>
      </c>
      <c r="E300" s="84" t="s">
        <v>49</v>
      </c>
      <c r="F300" s="5"/>
      <c r="G300" s="5"/>
    </row>
    <row r="301" spans="2:7" ht="21" customHeight="1">
      <c r="B301" s="22" t="s">
        <v>161</v>
      </c>
      <c r="C301" s="147">
        <v>0</v>
      </c>
      <c r="D301" s="95"/>
      <c r="E301" s="95"/>
      <c r="F301" s="5"/>
      <c r="G301" s="5"/>
    </row>
    <row r="302" spans="2:7">
      <c r="B302" s="148" t="s">
        <v>162</v>
      </c>
      <c r="C302" s="149">
        <v>0</v>
      </c>
      <c r="D302" s="149">
        <f>SUM(D303:D308)</f>
        <v>0</v>
      </c>
      <c r="E302" s="149">
        <f>SUM(E303:E308)</f>
        <v>0</v>
      </c>
      <c r="F302" s="5"/>
      <c r="G302" s="5"/>
    </row>
    <row r="303" spans="2:7">
      <c r="B303" s="150" t="s">
        <v>163</v>
      </c>
      <c r="C303" s="149">
        <v>0</v>
      </c>
      <c r="D303" s="149">
        <v>0</v>
      </c>
      <c r="E303" s="149">
        <v>0</v>
      </c>
      <c r="F303" s="5"/>
      <c r="G303" s="5"/>
    </row>
    <row r="304" spans="2:7">
      <c r="B304" s="150" t="s">
        <v>164</v>
      </c>
      <c r="C304" s="149">
        <v>0</v>
      </c>
      <c r="D304" s="149">
        <v>0</v>
      </c>
      <c r="E304" s="149">
        <v>0</v>
      </c>
      <c r="F304" s="5"/>
      <c r="G304" s="5"/>
    </row>
    <row r="305" spans="2:7">
      <c r="B305" s="150" t="s">
        <v>165</v>
      </c>
      <c r="C305" s="149">
        <v>0</v>
      </c>
      <c r="D305" s="149">
        <v>0</v>
      </c>
      <c r="E305" s="149">
        <v>0</v>
      </c>
      <c r="F305" s="5"/>
      <c r="G305" s="5"/>
    </row>
    <row r="306" spans="2:7">
      <c r="B306" s="150" t="s">
        <v>166</v>
      </c>
      <c r="C306" s="149">
        <v>0</v>
      </c>
      <c r="D306" s="149">
        <v>0</v>
      </c>
      <c r="E306" s="149">
        <v>0</v>
      </c>
      <c r="F306" s="5"/>
      <c r="G306" s="5"/>
    </row>
    <row r="307" spans="2:7">
      <c r="B307" s="150" t="s">
        <v>167</v>
      </c>
      <c r="C307" s="149">
        <v>0</v>
      </c>
      <c r="D307" s="149">
        <v>0</v>
      </c>
      <c r="E307" s="149">
        <v>0</v>
      </c>
      <c r="F307" s="5"/>
      <c r="G307" s="5"/>
    </row>
    <row r="308" spans="2:7">
      <c r="B308" s="150" t="s">
        <v>168</v>
      </c>
      <c r="C308" s="149">
        <v>0</v>
      </c>
      <c r="D308" s="149">
        <v>0</v>
      </c>
      <c r="E308" s="149">
        <v>0</v>
      </c>
      <c r="F308" s="5"/>
      <c r="G308" s="5"/>
    </row>
    <row r="309" spans="2:7">
      <c r="B309" s="148" t="s">
        <v>169</v>
      </c>
      <c r="C309" s="149">
        <v>0</v>
      </c>
      <c r="D309" s="149">
        <f>SUM(D310:D315)</f>
        <v>0</v>
      </c>
      <c r="E309" s="149">
        <f>SUM(E310:E315)</f>
        <v>0</v>
      </c>
      <c r="F309" s="5"/>
      <c r="G309" s="5"/>
    </row>
    <row r="310" spans="2:7">
      <c r="B310" s="150" t="s">
        <v>170</v>
      </c>
      <c r="C310" s="149">
        <v>0</v>
      </c>
      <c r="D310" s="149">
        <v>0</v>
      </c>
      <c r="E310" s="149">
        <v>0</v>
      </c>
      <c r="F310" s="5"/>
      <c r="G310" s="5"/>
    </row>
    <row r="311" spans="2:7">
      <c r="B311" s="150" t="s">
        <v>171</v>
      </c>
      <c r="C311" s="149">
        <v>0</v>
      </c>
      <c r="D311" s="149">
        <v>0</v>
      </c>
      <c r="E311" s="149">
        <v>0</v>
      </c>
      <c r="F311" s="5"/>
      <c r="G311" s="5"/>
    </row>
    <row r="312" spans="2:7">
      <c r="B312" s="150" t="s">
        <v>172</v>
      </c>
      <c r="C312" s="149">
        <v>0</v>
      </c>
      <c r="D312" s="149">
        <v>0</v>
      </c>
      <c r="E312" s="149">
        <v>0</v>
      </c>
      <c r="F312" s="5"/>
      <c r="G312" s="5"/>
    </row>
    <row r="313" spans="2:7">
      <c r="B313" s="150" t="s">
        <v>173</v>
      </c>
      <c r="C313" s="149">
        <v>0</v>
      </c>
      <c r="D313" s="149">
        <v>0</v>
      </c>
      <c r="E313" s="149">
        <v>0</v>
      </c>
      <c r="F313" s="5"/>
      <c r="G313" s="5"/>
    </row>
    <row r="314" spans="2:7">
      <c r="B314" s="150" t="s">
        <v>174</v>
      </c>
      <c r="C314" s="149">
        <v>0</v>
      </c>
      <c r="D314" s="149">
        <v>0</v>
      </c>
      <c r="E314" s="149">
        <v>0</v>
      </c>
      <c r="F314" s="5"/>
      <c r="G314" s="5"/>
    </row>
    <row r="315" spans="2:7">
      <c r="B315" s="150" t="s">
        <v>175</v>
      </c>
      <c r="C315" s="149">
        <v>0</v>
      </c>
      <c r="D315" s="149">
        <v>0</v>
      </c>
      <c r="E315" s="149">
        <v>0</v>
      </c>
      <c r="F315" s="5"/>
      <c r="G315" s="5"/>
    </row>
    <row r="316" spans="2:7">
      <c r="B316" s="148" t="s">
        <v>176</v>
      </c>
      <c r="C316" s="149">
        <v>0</v>
      </c>
      <c r="D316" s="149">
        <f t="shared" ref="D316:E316" si="2">SUM(D317:D322)</f>
        <v>0</v>
      </c>
      <c r="E316" s="149">
        <f t="shared" si="2"/>
        <v>0</v>
      </c>
      <c r="F316" s="5"/>
      <c r="G316" s="5"/>
    </row>
    <row r="317" spans="2:7">
      <c r="B317" s="150" t="s">
        <v>177</v>
      </c>
      <c r="C317" s="149">
        <v>0</v>
      </c>
      <c r="D317" s="149">
        <v>0</v>
      </c>
      <c r="E317" s="149">
        <v>0</v>
      </c>
      <c r="F317" s="5"/>
      <c r="G317" s="5"/>
    </row>
    <row r="318" spans="2:7">
      <c r="B318" s="150" t="s">
        <v>178</v>
      </c>
      <c r="C318" s="149">
        <v>0</v>
      </c>
      <c r="D318" s="149">
        <v>0</v>
      </c>
      <c r="E318" s="149">
        <v>0</v>
      </c>
      <c r="F318" s="5"/>
      <c r="G318" s="5"/>
    </row>
    <row r="319" spans="2:7">
      <c r="B319" s="150" t="s">
        <v>179</v>
      </c>
      <c r="C319" s="149">
        <v>0</v>
      </c>
      <c r="D319" s="149">
        <v>0</v>
      </c>
      <c r="E319" s="149">
        <v>0</v>
      </c>
      <c r="F319" s="5"/>
      <c r="G319" s="5"/>
    </row>
    <row r="320" spans="2:7">
      <c r="B320" s="150" t="s">
        <v>180</v>
      </c>
      <c r="C320" s="149">
        <v>0</v>
      </c>
      <c r="D320" s="149">
        <v>0</v>
      </c>
      <c r="E320" s="149">
        <v>0</v>
      </c>
      <c r="F320" s="5"/>
      <c r="G320" s="5"/>
    </row>
    <row r="321" spans="2:7">
      <c r="B321" s="150" t="s">
        <v>181</v>
      </c>
      <c r="C321" s="149">
        <v>0</v>
      </c>
      <c r="D321" s="149">
        <v>0</v>
      </c>
      <c r="E321" s="149">
        <v>0</v>
      </c>
      <c r="F321" s="5"/>
      <c r="G321" s="5"/>
    </row>
    <row r="322" spans="2:7">
      <c r="B322" s="150" t="s">
        <v>182</v>
      </c>
      <c r="C322" s="149">
        <v>0</v>
      </c>
      <c r="D322" s="149">
        <v>0</v>
      </c>
      <c r="E322" s="149">
        <v>0</v>
      </c>
      <c r="F322" s="5"/>
      <c r="G322" s="5"/>
    </row>
    <row r="323" spans="2:7">
      <c r="B323" s="148" t="s">
        <v>183</v>
      </c>
      <c r="C323" s="149">
        <v>0</v>
      </c>
      <c r="D323" s="149">
        <f t="shared" ref="D323:E323" si="3">SUM(D324:D325)</f>
        <v>0</v>
      </c>
      <c r="E323" s="149">
        <f t="shared" si="3"/>
        <v>0</v>
      </c>
      <c r="F323" s="5"/>
      <c r="G323" s="5"/>
    </row>
    <row r="324" spans="2:7">
      <c r="B324" s="150" t="s">
        <v>184</v>
      </c>
      <c r="C324" s="149">
        <v>0</v>
      </c>
      <c r="D324" s="149">
        <v>0</v>
      </c>
      <c r="E324" s="149">
        <v>0</v>
      </c>
      <c r="F324" s="5"/>
      <c r="G324" s="5"/>
    </row>
    <row r="325" spans="2:7">
      <c r="B325" s="150" t="s">
        <v>185</v>
      </c>
      <c r="C325" s="149">
        <v>0</v>
      </c>
      <c r="D325" s="149">
        <v>0</v>
      </c>
      <c r="E325" s="149">
        <v>0</v>
      </c>
      <c r="F325" s="5"/>
      <c r="G325" s="5"/>
    </row>
    <row r="326" spans="2:7" ht="22.5">
      <c r="B326" s="151" t="s">
        <v>186</v>
      </c>
      <c r="C326" s="149">
        <v>0</v>
      </c>
      <c r="D326" s="149">
        <f t="shared" ref="D326:E326" si="4">SUM(D327:D328)</f>
        <v>0</v>
      </c>
      <c r="E326" s="149">
        <f t="shared" si="4"/>
        <v>0</v>
      </c>
      <c r="F326" s="5"/>
      <c r="G326" s="5"/>
    </row>
    <row r="327" spans="2:7">
      <c r="B327" s="150" t="s">
        <v>187</v>
      </c>
      <c r="C327" s="149">
        <v>0</v>
      </c>
      <c r="D327" s="149">
        <v>0</v>
      </c>
      <c r="E327" s="149">
        <v>0</v>
      </c>
      <c r="F327" s="5"/>
      <c r="G327" s="5"/>
    </row>
    <row r="328" spans="2:7" ht="22.5">
      <c r="B328" s="152" t="s">
        <v>188</v>
      </c>
      <c r="C328" s="149">
        <v>0</v>
      </c>
      <c r="D328" s="149">
        <v>0</v>
      </c>
      <c r="E328" s="149">
        <v>0</v>
      </c>
      <c r="F328" s="5"/>
      <c r="G328" s="5"/>
    </row>
    <row r="329" spans="2:7">
      <c r="B329" s="148" t="s">
        <v>189</v>
      </c>
      <c r="C329" s="149">
        <f>SUM(C330:C333)</f>
        <v>0</v>
      </c>
      <c r="D329" s="149">
        <f t="shared" ref="D329:E329" si="5">SUM(D330:D333)</f>
        <v>0</v>
      </c>
      <c r="E329" s="149">
        <f t="shared" si="5"/>
        <v>0</v>
      </c>
      <c r="F329" s="5"/>
      <c r="G329" s="5"/>
    </row>
    <row r="330" spans="2:7">
      <c r="B330" s="150" t="s">
        <v>190</v>
      </c>
      <c r="C330" s="149">
        <v>0</v>
      </c>
      <c r="D330" s="149">
        <v>0</v>
      </c>
      <c r="E330" s="149">
        <v>0</v>
      </c>
      <c r="F330" s="5"/>
      <c r="G330" s="5"/>
    </row>
    <row r="331" spans="2:7">
      <c r="B331" s="150" t="s">
        <v>191</v>
      </c>
      <c r="C331" s="149">
        <v>0</v>
      </c>
      <c r="D331" s="149">
        <v>0</v>
      </c>
      <c r="E331" s="149">
        <v>0</v>
      </c>
      <c r="F331" s="5"/>
      <c r="G331" s="5"/>
    </row>
    <row r="332" spans="2:7">
      <c r="B332" s="150" t="s">
        <v>192</v>
      </c>
      <c r="C332" s="149">
        <v>0</v>
      </c>
      <c r="D332" s="149">
        <v>0</v>
      </c>
      <c r="E332" s="149">
        <v>0</v>
      </c>
      <c r="F332" s="5"/>
      <c r="G332" s="5"/>
    </row>
    <row r="333" spans="2:7">
      <c r="B333" s="150" t="s">
        <v>193</v>
      </c>
      <c r="C333" s="149">
        <v>0</v>
      </c>
      <c r="D333" s="149">
        <v>0</v>
      </c>
      <c r="E333" s="149">
        <v>0</v>
      </c>
      <c r="F333" s="5"/>
      <c r="G333" s="5"/>
    </row>
    <row r="334" spans="2:7">
      <c r="B334" s="153"/>
      <c r="C334" s="149"/>
      <c r="D334" s="149"/>
      <c r="E334" s="149"/>
      <c r="F334" s="5"/>
      <c r="G334" s="5"/>
    </row>
    <row r="335" spans="2:7">
      <c r="B335" s="148" t="s">
        <v>194</v>
      </c>
      <c r="C335" s="149">
        <v>0</v>
      </c>
      <c r="D335" s="149">
        <v>0</v>
      </c>
      <c r="E335" s="149">
        <v>0</v>
      </c>
      <c r="F335" s="5"/>
      <c r="G335" s="5"/>
    </row>
    <row r="336" spans="2:7">
      <c r="B336" s="150" t="s">
        <v>195</v>
      </c>
      <c r="C336" s="149">
        <v>0</v>
      </c>
      <c r="D336" s="149">
        <v>0</v>
      </c>
      <c r="E336" s="149">
        <v>0</v>
      </c>
      <c r="F336" s="5"/>
      <c r="G336" s="5"/>
    </row>
    <row r="337" spans="2:7">
      <c r="B337" s="150" t="s">
        <v>196</v>
      </c>
      <c r="C337" s="149">
        <v>0</v>
      </c>
      <c r="D337" s="149">
        <v>0</v>
      </c>
      <c r="E337" s="149">
        <v>0</v>
      </c>
      <c r="F337" s="5"/>
      <c r="G337" s="5"/>
    </row>
    <row r="338" spans="2:7">
      <c r="B338" s="150" t="s">
        <v>197</v>
      </c>
      <c r="C338" s="149">
        <v>0</v>
      </c>
      <c r="D338" s="149">
        <v>0</v>
      </c>
      <c r="E338" s="149">
        <v>0</v>
      </c>
      <c r="F338" s="5"/>
      <c r="G338" s="5"/>
    </row>
    <row r="339" spans="2:7">
      <c r="B339" s="150" t="s">
        <v>198</v>
      </c>
      <c r="C339" s="149">
        <v>0</v>
      </c>
      <c r="D339" s="149">
        <v>0</v>
      </c>
      <c r="E339" s="149">
        <v>0</v>
      </c>
      <c r="F339" s="5"/>
      <c r="G339" s="5"/>
    </row>
    <row r="340" spans="2:7">
      <c r="B340" s="150" t="s">
        <v>199</v>
      </c>
      <c r="C340" s="149">
        <v>0</v>
      </c>
      <c r="D340" s="149">
        <v>0</v>
      </c>
      <c r="E340" s="149">
        <v>0</v>
      </c>
      <c r="F340" s="5"/>
      <c r="G340" s="5"/>
    </row>
    <row r="341" spans="2:7">
      <c r="B341" s="154" t="s">
        <v>200</v>
      </c>
      <c r="C341" s="155">
        <v>0</v>
      </c>
      <c r="D341" s="155">
        <v>0</v>
      </c>
      <c r="E341" s="155">
        <v>0</v>
      </c>
      <c r="F341" s="5"/>
      <c r="G341" s="5"/>
    </row>
    <row r="342" spans="2:7" ht="21" customHeight="1">
      <c r="B342" s="156" t="s">
        <v>201</v>
      </c>
      <c r="C342" s="157"/>
      <c r="D342" s="157"/>
      <c r="E342" s="157"/>
      <c r="F342" s="5"/>
      <c r="G342" s="5"/>
    </row>
    <row r="343" spans="2:7">
      <c r="B343" s="158" t="s">
        <v>202</v>
      </c>
      <c r="C343" s="155">
        <v>0</v>
      </c>
      <c r="D343" s="155">
        <v>0</v>
      </c>
      <c r="E343" s="155">
        <v>0</v>
      </c>
      <c r="F343" s="5"/>
      <c r="G343" s="5"/>
    </row>
    <row r="344" spans="2:7">
      <c r="B344" s="158" t="s">
        <v>203</v>
      </c>
      <c r="C344" s="155">
        <v>0</v>
      </c>
      <c r="D344" s="155">
        <v>0</v>
      </c>
      <c r="E344" s="155">
        <v>0</v>
      </c>
      <c r="F344" s="5"/>
      <c r="G344" s="5"/>
    </row>
    <row r="345" spans="2:7">
      <c r="B345" s="158" t="s">
        <v>204</v>
      </c>
      <c r="C345" s="155">
        <v>0</v>
      </c>
      <c r="D345" s="155">
        <v>0</v>
      </c>
      <c r="E345" s="155">
        <v>0</v>
      </c>
      <c r="F345" s="5"/>
      <c r="G345" s="5"/>
    </row>
    <row r="346" spans="2:7">
      <c r="B346" s="158" t="s">
        <v>205</v>
      </c>
      <c r="C346" s="155">
        <v>0</v>
      </c>
      <c r="D346" s="155">
        <v>0</v>
      </c>
      <c r="E346" s="155">
        <v>0</v>
      </c>
      <c r="F346" s="5"/>
      <c r="G346" s="5"/>
    </row>
    <row r="347" spans="2:7">
      <c r="B347" s="158" t="s">
        <v>206</v>
      </c>
      <c r="C347" s="155">
        <v>0</v>
      </c>
      <c r="D347" s="155">
        <v>0</v>
      </c>
      <c r="E347" s="155">
        <v>0</v>
      </c>
      <c r="F347" s="5"/>
      <c r="G347" s="5"/>
    </row>
    <row r="348" spans="2:7">
      <c r="B348" s="158" t="s">
        <v>207</v>
      </c>
      <c r="C348" s="155">
        <v>0</v>
      </c>
      <c r="D348" s="155">
        <v>0</v>
      </c>
      <c r="E348" s="155">
        <v>0</v>
      </c>
      <c r="F348" s="5"/>
      <c r="G348" s="5"/>
    </row>
    <row r="349" spans="2:7">
      <c r="B349" s="158" t="s">
        <v>208</v>
      </c>
      <c r="C349" s="155">
        <v>0</v>
      </c>
      <c r="D349" s="155">
        <v>0</v>
      </c>
      <c r="E349" s="155">
        <v>0</v>
      </c>
      <c r="F349" s="5"/>
      <c r="G349" s="5"/>
    </row>
    <row r="350" spans="2:7">
      <c r="B350" s="158" t="s">
        <v>209</v>
      </c>
      <c r="C350" s="155">
        <v>0</v>
      </c>
      <c r="D350" s="155">
        <v>0</v>
      </c>
      <c r="E350" s="155">
        <v>0</v>
      </c>
      <c r="F350" s="5"/>
      <c r="G350" s="5"/>
    </row>
    <row r="351" spans="2:7">
      <c r="B351" s="158" t="s">
        <v>210</v>
      </c>
      <c r="C351" s="155">
        <v>0</v>
      </c>
      <c r="D351" s="155">
        <v>0</v>
      </c>
      <c r="E351" s="155">
        <v>0</v>
      </c>
      <c r="F351" s="5"/>
      <c r="G351" s="5"/>
    </row>
    <row r="352" spans="2:7">
      <c r="B352" s="158" t="s">
        <v>211</v>
      </c>
      <c r="C352" s="155">
        <v>0</v>
      </c>
      <c r="D352" s="155">
        <v>0</v>
      </c>
      <c r="E352" s="155">
        <v>0</v>
      </c>
      <c r="F352" s="5"/>
      <c r="G352" s="5"/>
    </row>
    <row r="353" spans="2:7">
      <c r="B353" s="158" t="s">
        <v>212</v>
      </c>
      <c r="C353" s="155">
        <v>0</v>
      </c>
      <c r="D353" s="155">
        <v>0</v>
      </c>
      <c r="E353" s="155">
        <v>0</v>
      </c>
      <c r="F353" s="5"/>
      <c r="G353" s="5"/>
    </row>
    <row r="354" spans="2:7">
      <c r="B354" s="158" t="s">
        <v>213</v>
      </c>
      <c r="C354" s="155">
        <v>0</v>
      </c>
      <c r="D354" s="155">
        <v>0</v>
      </c>
      <c r="E354" s="155">
        <v>0</v>
      </c>
      <c r="F354" s="5"/>
      <c r="G354" s="5"/>
    </row>
    <row r="355" spans="2:7">
      <c r="C355" s="159">
        <f>SUM(C339:C340)</f>
        <v>0</v>
      </c>
      <c r="D355" s="159">
        <f>SUM(D339:D340)</f>
        <v>0</v>
      </c>
      <c r="E355" s="159">
        <f>SUM(E339:E340)</f>
        <v>0</v>
      </c>
      <c r="F355" s="5"/>
      <c r="G355" s="5"/>
    </row>
    <row r="356" spans="2:7">
      <c r="F356" s="5"/>
      <c r="G356" s="5"/>
    </row>
    <row r="357" spans="2:7">
      <c r="F357" s="5"/>
      <c r="G357" s="5"/>
    </row>
    <row r="358" spans="2:7">
      <c r="F358" s="5"/>
      <c r="G358" s="5"/>
    </row>
    <row r="359" spans="2:7">
      <c r="B359" s="146" t="s">
        <v>214</v>
      </c>
      <c r="C359" s="146"/>
      <c r="D359" s="146"/>
      <c r="E359" s="146"/>
      <c r="F359" s="146"/>
      <c r="G359" s="5"/>
    </row>
    <row r="360" spans="2:7">
      <c r="F360" s="5"/>
      <c r="G360" s="5"/>
    </row>
    <row r="361" spans="2:7">
      <c r="F361" s="5"/>
      <c r="G361" s="5"/>
    </row>
    <row r="362" spans="2:7">
      <c r="F362" s="5"/>
      <c r="G362" s="5"/>
    </row>
    <row r="363" spans="2:7">
      <c r="F363" s="5"/>
      <c r="G363" s="5"/>
    </row>
    <row r="364" spans="2:7">
      <c r="F364" s="5"/>
      <c r="G364" s="5"/>
    </row>
    <row r="365" spans="2:7">
      <c r="F365" s="5"/>
      <c r="G365" s="5"/>
    </row>
    <row r="366" spans="2:7" ht="14.25">
      <c r="B366" s="160" t="s">
        <v>215</v>
      </c>
      <c r="F366" s="5"/>
      <c r="G366" s="5"/>
    </row>
    <row r="367" spans="2:7">
      <c r="F367" s="5"/>
      <c r="G367" s="5"/>
    </row>
    <row r="368" spans="2:7" ht="12" customHeight="1">
      <c r="C368" s="108"/>
      <c r="D368" s="108"/>
      <c r="E368" s="108"/>
    </row>
    <row r="369" spans="2:7">
      <c r="C369" s="108"/>
      <c r="D369" s="108"/>
      <c r="E369" s="108"/>
    </row>
    <row r="370" spans="2:7">
      <c r="C370" s="108"/>
      <c r="D370" s="108"/>
      <c r="E370" s="108"/>
    </row>
    <row r="371" spans="2:7">
      <c r="B371" s="9"/>
      <c r="G371" s="5"/>
    </row>
    <row r="372" spans="2:7">
      <c r="B372" s="161"/>
      <c r="C372" s="108"/>
      <c r="D372" s="162"/>
      <c r="E372" s="162"/>
      <c r="F372" s="163"/>
      <c r="G372" s="163"/>
    </row>
    <row r="373" spans="2:7">
      <c r="B373" s="161" t="s">
        <v>216</v>
      </c>
      <c r="C373" s="108"/>
      <c r="D373" s="161" t="s">
        <v>217</v>
      </c>
      <c r="E373" s="161"/>
      <c r="F373" s="5"/>
      <c r="G373" s="164"/>
    </row>
    <row r="374" spans="2:7">
      <c r="B374" s="108"/>
      <c r="C374" s="108"/>
      <c r="D374" s="108"/>
      <c r="E374" s="108"/>
      <c r="F374" s="165"/>
      <c r="G374" s="165"/>
    </row>
    <row r="375" spans="2:7">
      <c r="B375" s="108"/>
      <c r="C375" s="108"/>
      <c r="D375" s="108"/>
      <c r="E375" s="108"/>
      <c r="F375" s="108"/>
      <c r="G375" s="108"/>
    </row>
    <row r="376" spans="2:7">
      <c r="C376" s="108"/>
      <c r="F376" s="108"/>
      <c r="G376" s="108"/>
    </row>
    <row r="381" spans="2:7" ht="12.75" customHeight="1"/>
    <row r="384" spans="2:7" ht="12.75" customHeight="1"/>
  </sheetData>
  <mergeCells count="11">
    <mergeCell ref="D132:E132"/>
    <mergeCell ref="A2:L2"/>
    <mergeCell ref="A3:L3"/>
    <mergeCell ref="A4:L4"/>
    <mergeCell ref="A9:L9"/>
    <mergeCell ref="D72:E72"/>
    <mergeCell ref="D139:E139"/>
    <mergeCell ref="D146:E146"/>
    <mergeCell ref="D153:E153"/>
    <mergeCell ref="D165:E165"/>
    <mergeCell ref="D173:E173"/>
  </mergeCells>
  <dataValidations count="4">
    <dataValidation allowBlank="1" showInputMessage="1" showErrorMessage="1" prompt="Especificar origen de dicho recurso: Federal, Estatal, Municipal, Particulares." sqref="D128 D135 D142"/>
    <dataValidation allowBlank="1" showInputMessage="1" showErrorMessage="1" prompt="Características cualitativas significativas que les impacten financieramente." sqref="D109:E109 E128 E135 E142"/>
    <dataValidation allowBlank="1" showInputMessage="1" showErrorMessage="1" prompt="Corresponde al número de la cuenta de acuerdo al Plan de Cuentas emitido por el CONAC (DOF 22/11/2010)." sqref="B109"/>
    <dataValidation allowBlank="1" showInputMessage="1" showErrorMessage="1" prompt="Saldo final del periodo que corresponde la cuenta pública presentada (mensual:  enero, febrero, marzo, etc.; trimestral: 1er, 2do, 3ro. o 4to.)." sqref="C109 C128 C135 C142"/>
  </dataValidations>
  <pageMargins left="0.7" right="0.7" top="0.75" bottom="0.75" header="0.3" footer="0.3"/>
  <pageSetup scale="4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2020-02-12T21:24:32Z</dcterms:created>
  <dcterms:modified xsi:type="dcterms:W3CDTF">2020-02-13T21:59:09Z</dcterms:modified>
</cp:coreProperties>
</file>