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A" sheetId="1" r:id="rId1"/>
  </sheets>
  <definedNames>
    <definedName name="_xlnm.Print_Area" localSheetId="0">EA!$A$1:$L$63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I41" i="1" s="1"/>
  <c r="J41" i="1"/>
  <c r="J34" i="1"/>
  <c r="I34" i="1"/>
  <c r="J29" i="1"/>
  <c r="I29" i="1"/>
  <c r="E27" i="1"/>
  <c r="D27" i="1"/>
  <c r="E23" i="1"/>
  <c r="D23" i="1"/>
  <c r="J18" i="1"/>
  <c r="J12" i="1" s="1"/>
  <c r="I18" i="1"/>
  <c r="J13" i="1"/>
  <c r="J52" i="1" s="1"/>
  <c r="I13" i="1"/>
  <c r="E13" i="1"/>
  <c r="E12" i="1" s="1"/>
  <c r="D13" i="1"/>
  <c r="D12" i="1" s="1"/>
  <c r="I52" i="1" l="1"/>
  <c r="I12" i="1"/>
  <c r="D34" i="1"/>
  <c r="I54" i="1" s="1"/>
  <c r="E34" i="1"/>
  <c r="J54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<sst xmlns="http://schemas.openxmlformats.org/spreadsheetml/2006/main" count="68" uniqueCount="66">
  <si>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</si>
  <si>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Marzo de 2020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</si>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</sst>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>
      <alignment vertical="top"/>
    </xf>
    <xf numFmtId="43" fontId="4" fillId="3" borderId="0" xfId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4" fontId="8" fillId="3" borderId="0" xfId="0" applyNumberFormat="1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4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762000</xdr:colOff>
      <xdr:row>59</xdr:row>
      <xdr:rowOff>44824</xdr:rowOff>
    </xdr:from>
    <xdr:to>
      <xdr:col>7</xdr:col>
      <xdr:colOff>1707775</xdr:colOff>
      <xdr:row>62</xdr:row>
      <xdr:rowOff>123265</xdr:rowOff>
    </xdr:to>
    <xdr:sp macro="" textlink="">
      <xdr:nvSpPr>
        <xdr:cNvPr id="3" name="9 CuadroTexto"/>
        <xdr:cNvSpPr txBox="1"/>
      </xdr:nvSpPr>
      <xdr:spPr>
        <a:xfrm>
          <a:off x="7505700" y="10817599"/>
          <a:ext cx="2755525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179295</xdr:colOff>
      <xdr:row>59</xdr:row>
      <xdr:rowOff>44823</xdr:rowOff>
    </xdr:from>
    <xdr:to>
      <xdr:col>3</xdr:col>
      <xdr:colOff>951941</xdr:colOff>
      <xdr:row>62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8175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4"/>
  <sheetViews>
    <sheetView showGridLines="0" tabSelected="1" showRuler="0" zoomScale="85" zoomScaleNormal="85" zoomScalePageLayoutView="70" workbookViewId="0">
      <selection activeCell="C4" sqref="C4:I4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x14ac:dyDescent="0.2">
      <c r="A10" s="19"/>
      <c r="B10" s="20" t="s">
        <v>5</v>
      </c>
      <c r="C10" s="20"/>
      <c r="D10" s="21">
        <v>2020</v>
      </c>
      <c r="E10" s="21">
        <v>2019</v>
      </c>
      <c r="F10" s="22"/>
      <c r="G10" s="20" t="s">
        <v>5</v>
      </c>
      <c r="H10" s="20"/>
      <c r="I10" s="21">
        <v>2020</v>
      </c>
      <c r="J10" s="21">
        <v>2019</v>
      </c>
      <c r="K10" s="23"/>
    </row>
    <row r="11" spans="1:11" s="12" customForma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ht="12.75" customHeight="1" x14ac:dyDescent="0.2">
      <c r="A12" s="29"/>
      <c r="B12" s="30" t="s">
        <v>6</v>
      </c>
      <c r="C12" s="30"/>
      <c r="D12" s="31">
        <f>D13+D23+D27</f>
        <v>11230480.320000002</v>
      </c>
      <c r="E12" s="31">
        <f>E13+E23+E27</f>
        <v>73918504.390000001</v>
      </c>
      <c r="F12" s="32"/>
      <c r="G12" s="30" t="s">
        <v>7</v>
      </c>
      <c r="H12" s="30"/>
      <c r="I12" s="31">
        <f>I13+I18+I29+I34+I41+I49</f>
        <v>9332094.5900000017</v>
      </c>
      <c r="J12" s="31">
        <f>J13+J18+J29+J34+J41+J49</f>
        <v>67794565.870000005</v>
      </c>
      <c r="K12" s="33"/>
    </row>
    <row r="13" spans="1:11" x14ac:dyDescent="0.2">
      <c r="A13" s="35"/>
      <c r="B13" s="36" t="s">
        <v>8</v>
      </c>
      <c r="C13" s="36"/>
      <c r="D13" s="37">
        <f>SUM(D14:D21)</f>
        <v>106774</v>
      </c>
      <c r="E13" s="37">
        <f>SUM(E14:E21)</f>
        <v>3102532.9</v>
      </c>
      <c r="F13" s="32"/>
      <c r="G13" s="30" t="s">
        <v>9</v>
      </c>
      <c r="H13" s="30"/>
      <c r="I13" s="37">
        <f>SUM(I14:I16)</f>
        <v>9311026.2100000009</v>
      </c>
      <c r="J13" s="37">
        <f>SUM(J14:J16)</f>
        <v>65386050.150000006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6482377.6600000001</v>
      </c>
      <c r="J14" s="41">
        <v>32252819.98</v>
      </c>
      <c r="K14" s="38"/>
    </row>
    <row r="15" spans="1:11" ht="12.75" customHeight="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1574125.97</v>
      </c>
      <c r="J15" s="41">
        <v>3772187.48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1254522.58</v>
      </c>
      <c r="J16" s="41">
        <v>29361042.690000001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K17" s="38"/>
    </row>
    <row r="18" spans="1:11" ht="12.75" customHeight="1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44">
        <f>SUM(I19:I23)</f>
        <v>21068.38</v>
      </c>
      <c r="J18" s="44">
        <f>SUM(J19:J23)</f>
        <v>182252.4</v>
      </c>
      <c r="K18" s="38"/>
    </row>
    <row r="19" spans="1:11" ht="12.75" customHeight="1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5">
        <v>0</v>
      </c>
      <c r="J19" s="45">
        <v>0</v>
      </c>
      <c r="K19" s="38"/>
    </row>
    <row r="20" spans="1:11" ht="12.75" customHeight="1" x14ac:dyDescent="0.2">
      <c r="A20" s="39"/>
      <c r="B20" s="40" t="s">
        <v>21</v>
      </c>
      <c r="C20" s="40"/>
      <c r="D20" s="41">
        <v>106774</v>
      </c>
      <c r="E20" s="41">
        <v>3102532.9</v>
      </c>
      <c r="F20" s="32"/>
      <c r="G20" s="40" t="s">
        <v>22</v>
      </c>
      <c r="H20" s="40"/>
      <c r="I20" s="45">
        <v>0</v>
      </c>
      <c r="J20" s="45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5">
        <v>0</v>
      </c>
      <c r="E21" s="45">
        <v>0</v>
      </c>
      <c r="F21" s="32"/>
      <c r="G21" s="40" t="s">
        <v>24</v>
      </c>
      <c r="H21" s="40"/>
      <c r="I21" s="45">
        <v>0</v>
      </c>
      <c r="K21" s="38"/>
    </row>
    <row r="22" spans="1:11" x14ac:dyDescent="0.2">
      <c r="A22" s="35"/>
      <c r="B22" s="42"/>
      <c r="C22" s="43"/>
      <c r="D22" s="47"/>
      <c r="E22" s="47"/>
      <c r="F22" s="32"/>
      <c r="G22" s="40" t="s">
        <v>25</v>
      </c>
      <c r="H22" s="40"/>
      <c r="I22" s="41">
        <v>21068.38</v>
      </c>
      <c r="J22" s="45">
        <v>182252.4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D24+D25</f>
        <v>11058530.690000001</v>
      </c>
      <c r="E23" s="37">
        <f>E24+E25</f>
        <v>67989132.530000001</v>
      </c>
      <c r="F23" s="32"/>
      <c r="G23" s="40" t="s">
        <v>27</v>
      </c>
      <c r="H23" s="40"/>
      <c r="I23" s="45">
        <v>0</v>
      </c>
      <c r="J23" s="45">
        <v>0</v>
      </c>
      <c r="K23" s="38"/>
    </row>
    <row r="24" spans="1:11" ht="12.75" customHeight="1" x14ac:dyDescent="0.2">
      <c r="A24" s="39"/>
      <c r="B24" s="40" t="s">
        <v>28</v>
      </c>
      <c r="C24" s="40"/>
      <c r="D24" s="48">
        <v>3138800</v>
      </c>
      <c r="E24" s="48">
        <v>37376549.07</v>
      </c>
      <c r="F24" s="32"/>
      <c r="G24" s="40" t="s">
        <v>29</v>
      </c>
      <c r="H24" s="40"/>
      <c r="I24" s="45">
        <v>0</v>
      </c>
      <c r="J24" s="45">
        <v>0</v>
      </c>
      <c r="K24" s="38"/>
    </row>
    <row r="25" spans="1:11" ht="12.75" customHeight="1" x14ac:dyDescent="0.2">
      <c r="A25" s="39"/>
      <c r="B25" s="40" t="s">
        <v>30</v>
      </c>
      <c r="C25" s="40"/>
      <c r="D25" s="41">
        <v>7919730.6900000004</v>
      </c>
      <c r="E25" s="41">
        <v>30612583.460000001</v>
      </c>
      <c r="F25" s="32"/>
      <c r="G25" s="40" t="s">
        <v>31</v>
      </c>
      <c r="H25" s="40"/>
      <c r="I25" s="45">
        <v>0</v>
      </c>
      <c r="J25" s="45">
        <v>0</v>
      </c>
      <c r="K25" s="38"/>
    </row>
    <row r="26" spans="1:11" x14ac:dyDescent="0.2">
      <c r="A26" s="35"/>
      <c r="B26" s="42"/>
      <c r="C26" s="43"/>
      <c r="D26" s="47">
        <v>0.02</v>
      </c>
      <c r="E26" s="47"/>
      <c r="F26" s="32"/>
      <c r="G26" s="40" t="s">
        <v>32</v>
      </c>
      <c r="H26" s="40"/>
      <c r="I26" s="45">
        <v>0</v>
      </c>
      <c r="J26" s="45">
        <v>0</v>
      </c>
      <c r="K26" s="38"/>
    </row>
    <row r="27" spans="1:11" ht="12.75" customHeight="1" x14ac:dyDescent="0.2">
      <c r="A27" s="39"/>
      <c r="B27" s="36" t="s">
        <v>33</v>
      </c>
      <c r="C27" s="36"/>
      <c r="D27" s="37">
        <f>D32</f>
        <v>65175.63</v>
      </c>
      <c r="E27" s="49">
        <f>SUM(E28:E32)</f>
        <v>2826838.96</v>
      </c>
      <c r="F27" s="32"/>
      <c r="G27" s="40" t="s">
        <v>34</v>
      </c>
      <c r="H27" s="40"/>
      <c r="I27" s="45">
        <v>0</v>
      </c>
      <c r="J27" s="45">
        <v>0</v>
      </c>
      <c r="K27" s="38"/>
    </row>
    <row r="28" spans="1:11" x14ac:dyDescent="0.2">
      <c r="A28" s="39"/>
      <c r="B28" s="40" t="s">
        <v>35</v>
      </c>
      <c r="C28" s="40"/>
      <c r="D28" s="45">
        <v>0</v>
      </c>
      <c r="E28" s="45">
        <v>0</v>
      </c>
      <c r="F28" s="32"/>
      <c r="G28" s="42"/>
      <c r="H28" s="43"/>
      <c r="I28" s="47"/>
      <c r="J28" s="47"/>
      <c r="K28" s="38"/>
    </row>
    <row r="29" spans="1:11" ht="12.75" customHeight="1" x14ac:dyDescent="0.2">
      <c r="A29" s="39"/>
      <c r="B29" s="40" t="s">
        <v>36</v>
      </c>
      <c r="C29" s="40"/>
      <c r="D29" s="45">
        <v>0</v>
      </c>
      <c r="E29" s="45">
        <v>0</v>
      </c>
      <c r="F29" s="32"/>
      <c r="G29" s="36" t="s">
        <v>28</v>
      </c>
      <c r="H29" s="36"/>
      <c r="I29" s="49">
        <f>SUM(I30:I32)</f>
        <v>0</v>
      </c>
      <c r="J29" s="49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5">
        <v>0</v>
      </c>
      <c r="E30" s="45">
        <v>0</v>
      </c>
      <c r="F30" s="32"/>
      <c r="G30" s="40" t="s">
        <v>38</v>
      </c>
      <c r="H30" s="40"/>
      <c r="I30" s="45">
        <v>0</v>
      </c>
      <c r="J30" s="45">
        <v>0</v>
      </c>
      <c r="K30" s="38"/>
    </row>
    <row r="31" spans="1:11" ht="12.75" customHeight="1" x14ac:dyDescent="0.2">
      <c r="A31" s="39"/>
      <c r="B31" s="40" t="s">
        <v>39</v>
      </c>
      <c r="C31" s="40"/>
      <c r="D31" s="45">
        <v>0.02</v>
      </c>
      <c r="E31" s="45">
        <v>0</v>
      </c>
      <c r="F31" s="32"/>
      <c r="G31" s="40" t="s">
        <v>40</v>
      </c>
      <c r="H31" s="40"/>
      <c r="I31" s="45">
        <v>0</v>
      </c>
      <c r="J31" s="45">
        <v>0</v>
      </c>
      <c r="K31" s="38"/>
    </row>
    <row r="32" spans="1:11" ht="12.75" customHeight="1" x14ac:dyDescent="0.2">
      <c r="A32" s="39"/>
      <c r="B32" s="40" t="s">
        <v>41</v>
      </c>
      <c r="C32" s="40"/>
      <c r="D32" s="50">
        <v>65175.63</v>
      </c>
      <c r="E32" s="41">
        <v>2826838.96</v>
      </c>
      <c r="F32" s="32"/>
      <c r="G32" s="40" t="s">
        <v>42</v>
      </c>
      <c r="H32" s="40"/>
      <c r="I32" s="45">
        <v>0</v>
      </c>
      <c r="J32" s="45">
        <v>0</v>
      </c>
      <c r="K32" s="38"/>
    </row>
    <row r="33" spans="1:11" x14ac:dyDescent="0.2">
      <c r="A33" s="35"/>
      <c r="B33" s="42"/>
      <c r="C33" s="51"/>
      <c r="D33" s="52"/>
      <c r="E33" s="52"/>
      <c r="F33" s="32"/>
      <c r="G33" s="42"/>
      <c r="H33" s="43"/>
      <c r="I33" s="47"/>
      <c r="J33" s="47"/>
      <c r="K33" s="38"/>
    </row>
    <row r="34" spans="1:11" ht="12.75" customHeight="1" x14ac:dyDescent="0.2">
      <c r="A34" s="53"/>
      <c r="B34" s="54" t="s">
        <v>43</v>
      </c>
      <c r="C34" s="54"/>
      <c r="D34" s="55">
        <f>D13+D23+D27</f>
        <v>11230480.320000002</v>
      </c>
      <c r="E34" s="56">
        <f>E13+E23+E27</f>
        <v>73918504.390000001</v>
      </c>
      <c r="F34" s="57"/>
      <c r="G34" s="30" t="s">
        <v>44</v>
      </c>
      <c r="H34" s="30"/>
      <c r="I34" s="58">
        <f>SUM(I35:I39)</f>
        <v>0</v>
      </c>
      <c r="J34" s="58">
        <f>SUM(J35:J39)</f>
        <v>0</v>
      </c>
      <c r="K34" s="38"/>
    </row>
    <row r="35" spans="1:11" x14ac:dyDescent="0.2">
      <c r="A35" s="35"/>
      <c r="B35" s="54"/>
      <c r="C35" s="54"/>
      <c r="D35" s="52"/>
      <c r="E35" s="52"/>
      <c r="F35" s="32"/>
      <c r="G35" s="40" t="s">
        <v>45</v>
      </c>
      <c r="H35" s="40"/>
      <c r="I35" s="45">
        <v>0</v>
      </c>
      <c r="J35" s="45">
        <v>0</v>
      </c>
      <c r="K35" s="38"/>
    </row>
    <row r="36" spans="1:11" ht="12.75" customHeight="1" x14ac:dyDescent="0.2">
      <c r="A36" s="59"/>
      <c r="B36" s="32"/>
      <c r="C36" s="32"/>
      <c r="D36" s="32"/>
      <c r="E36" s="32"/>
      <c r="F36" s="32"/>
      <c r="G36" s="40" t="s">
        <v>46</v>
      </c>
      <c r="H36" s="40"/>
      <c r="I36" s="45">
        <v>0</v>
      </c>
      <c r="J36" s="45">
        <v>0</v>
      </c>
      <c r="K36" s="38"/>
    </row>
    <row r="37" spans="1:11" x14ac:dyDescent="0.2">
      <c r="A37" s="59"/>
      <c r="B37" s="32"/>
      <c r="C37" s="32"/>
      <c r="D37" s="32"/>
      <c r="E37" s="32"/>
      <c r="F37" s="32"/>
      <c r="G37" s="40" t="s">
        <v>47</v>
      </c>
      <c r="H37" s="40"/>
      <c r="I37" s="45">
        <v>0</v>
      </c>
      <c r="J37" s="45">
        <v>0</v>
      </c>
      <c r="K37" s="38"/>
    </row>
    <row r="38" spans="1:11" x14ac:dyDescent="0.2">
      <c r="A38" s="59"/>
      <c r="B38" s="32"/>
      <c r="C38" s="32"/>
      <c r="D38" s="32"/>
      <c r="E38" s="32"/>
      <c r="F38" s="32"/>
      <c r="G38" s="40" t="s">
        <v>48</v>
      </c>
      <c r="H38" s="40"/>
      <c r="I38" s="45">
        <v>0</v>
      </c>
      <c r="J38" s="45">
        <v>0</v>
      </c>
      <c r="K38" s="38"/>
    </row>
    <row r="39" spans="1:11" x14ac:dyDescent="0.2">
      <c r="A39" s="59"/>
      <c r="B39" s="32"/>
      <c r="C39" s="32"/>
      <c r="D39" s="32"/>
      <c r="E39" s="32"/>
      <c r="F39" s="32"/>
      <c r="G39" s="40" t="s">
        <v>49</v>
      </c>
      <c r="H39" s="40"/>
      <c r="I39" s="45">
        <v>0</v>
      </c>
      <c r="J39" s="45">
        <v>0</v>
      </c>
      <c r="K39" s="38"/>
    </row>
    <row r="40" spans="1:11" x14ac:dyDescent="0.2">
      <c r="A40" s="59"/>
      <c r="B40" s="32"/>
      <c r="C40" s="32"/>
      <c r="D40" s="32"/>
      <c r="E40" s="32"/>
      <c r="F40" s="32"/>
      <c r="G40" s="42"/>
      <c r="H40" s="43"/>
      <c r="I40" s="47"/>
      <c r="J40" s="47"/>
      <c r="K40" s="38"/>
    </row>
    <row r="41" spans="1:11" ht="12.75" customHeight="1" x14ac:dyDescent="0.2">
      <c r="A41" s="59"/>
      <c r="B41" s="32"/>
      <c r="C41" s="32"/>
      <c r="D41" s="32"/>
      <c r="E41" s="32"/>
      <c r="F41" s="32"/>
      <c r="G41" s="36" t="s">
        <v>50</v>
      </c>
      <c r="H41" s="36"/>
      <c r="I41" s="60">
        <f>SUM(I42:I50)</f>
        <v>0</v>
      </c>
      <c r="J41" s="60">
        <f>SUM(J42:J50)</f>
        <v>2226263.3199999998</v>
      </c>
      <c r="K41" s="38"/>
    </row>
    <row r="42" spans="1:11" ht="26.25" customHeight="1" x14ac:dyDescent="0.2">
      <c r="A42" s="59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2226126.25</v>
      </c>
      <c r="K42" s="38"/>
    </row>
    <row r="43" spans="1:11" x14ac:dyDescent="0.2">
      <c r="A43" s="59"/>
      <c r="B43" s="32"/>
      <c r="C43" s="32"/>
      <c r="D43" s="32"/>
      <c r="E43" s="32"/>
      <c r="F43" s="32"/>
      <c r="G43" s="40" t="s">
        <v>52</v>
      </c>
      <c r="H43" s="40"/>
      <c r="I43" s="45">
        <v>0</v>
      </c>
      <c r="J43" s="45">
        <v>0</v>
      </c>
      <c r="K43" s="38"/>
    </row>
    <row r="44" spans="1:11" ht="12" customHeight="1" x14ac:dyDescent="0.2">
      <c r="A44" s="59"/>
      <c r="B44" s="32"/>
      <c r="C44" s="32"/>
      <c r="D44" s="32"/>
      <c r="E44" s="32"/>
      <c r="F44" s="32"/>
      <c r="G44" s="40" t="s">
        <v>53</v>
      </c>
      <c r="H44" s="40"/>
      <c r="I44" s="45">
        <v>0</v>
      </c>
      <c r="J44" s="45">
        <v>0</v>
      </c>
      <c r="K44" s="38"/>
    </row>
    <row r="45" spans="1:11" ht="25.5" customHeight="1" x14ac:dyDescent="0.2">
      <c r="A45" s="59"/>
      <c r="B45" s="32"/>
      <c r="C45" s="32"/>
      <c r="D45" s="32"/>
      <c r="E45" s="32"/>
      <c r="F45" s="32"/>
      <c r="G45" s="46" t="s">
        <v>54</v>
      </c>
      <c r="H45" s="46"/>
      <c r="J45" s="45">
        <v>0</v>
      </c>
      <c r="K45" s="38"/>
    </row>
    <row r="46" spans="1:11" ht="12.75" customHeight="1" x14ac:dyDescent="0.2">
      <c r="A46" s="59"/>
      <c r="B46" s="32"/>
      <c r="C46" s="32"/>
      <c r="D46" s="32"/>
      <c r="E46" s="32"/>
      <c r="F46" s="32"/>
      <c r="G46" s="40" t="s">
        <v>55</v>
      </c>
      <c r="H46" s="40"/>
      <c r="I46" s="45">
        <v>0</v>
      </c>
      <c r="J46" s="45">
        <v>0</v>
      </c>
      <c r="K46" s="38"/>
    </row>
    <row r="47" spans="1:11" x14ac:dyDescent="0.2">
      <c r="A47" s="59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137.07</v>
      </c>
      <c r="K47" s="38"/>
    </row>
    <row r="48" spans="1:11" x14ac:dyDescent="0.2">
      <c r="A48" s="59"/>
      <c r="B48" s="32"/>
      <c r="C48" s="32"/>
      <c r="D48" s="32"/>
      <c r="E48" s="32"/>
      <c r="F48" s="32"/>
      <c r="G48" s="42"/>
      <c r="H48" s="43"/>
      <c r="I48" s="47"/>
      <c r="J48" s="47"/>
      <c r="K48" s="38"/>
    </row>
    <row r="49" spans="1:11" x14ac:dyDescent="0.2">
      <c r="A49" s="59"/>
      <c r="B49" s="32"/>
      <c r="C49" s="32"/>
      <c r="D49" s="32"/>
      <c r="E49" s="32"/>
      <c r="F49" s="32"/>
      <c r="G49" s="36" t="s">
        <v>57</v>
      </c>
      <c r="H49" s="36"/>
      <c r="I49" s="58">
        <f>SUM(I50)</f>
        <v>0</v>
      </c>
      <c r="J49" s="58">
        <f>SUM(J50)</f>
        <v>0</v>
      </c>
      <c r="K49" s="38"/>
    </row>
    <row r="50" spans="1:11" ht="12.75" customHeight="1" x14ac:dyDescent="0.2">
      <c r="A50" s="59"/>
      <c r="B50" s="32"/>
      <c r="C50" s="32"/>
      <c r="D50" s="32"/>
      <c r="E50" s="32"/>
      <c r="F50" s="32"/>
      <c r="G50" s="40" t="s">
        <v>58</v>
      </c>
      <c r="H50" s="40"/>
      <c r="I50" s="45">
        <v>0</v>
      </c>
      <c r="J50" s="45">
        <v>0</v>
      </c>
      <c r="K50" s="38"/>
    </row>
    <row r="51" spans="1:11" x14ac:dyDescent="0.2">
      <c r="A51" s="59"/>
      <c r="B51" s="32"/>
      <c r="C51" s="32"/>
      <c r="D51" s="32"/>
      <c r="E51" s="32"/>
      <c r="F51" s="32"/>
      <c r="G51" s="42"/>
      <c r="H51" s="43"/>
      <c r="I51" s="47"/>
      <c r="J51" s="47"/>
      <c r="K51" s="38"/>
    </row>
    <row r="52" spans="1:11" ht="12.75" customHeight="1" x14ac:dyDescent="0.2">
      <c r="A52" s="59"/>
      <c r="B52" s="32"/>
      <c r="C52" s="32"/>
      <c r="D52" s="32"/>
      <c r="E52" s="32"/>
      <c r="F52" s="32"/>
      <c r="G52" s="54" t="s">
        <v>59</v>
      </c>
      <c r="H52" s="54"/>
      <c r="I52" s="61">
        <f>I13+I18+I29+I34+I41+I49</f>
        <v>9332094.5900000017</v>
      </c>
      <c r="J52" s="61">
        <f>J13+J18+J29+J34+J41+J49</f>
        <v>67794565.870000005</v>
      </c>
      <c r="K52" s="62"/>
    </row>
    <row r="53" spans="1:11" x14ac:dyDescent="0.2">
      <c r="A53" s="59"/>
      <c r="B53" s="32"/>
      <c r="C53" s="32"/>
      <c r="D53" s="32"/>
      <c r="E53" s="32"/>
      <c r="F53" s="32"/>
      <c r="G53" s="63"/>
      <c r="H53" s="63"/>
      <c r="I53" s="44"/>
      <c r="J53" s="44"/>
      <c r="K53" s="62"/>
    </row>
    <row r="54" spans="1:11" ht="12.75" customHeight="1" x14ac:dyDescent="0.2">
      <c r="A54" s="59"/>
      <c r="B54" s="32"/>
      <c r="C54" s="32"/>
      <c r="D54" s="32"/>
      <c r="E54" s="32"/>
      <c r="F54" s="32"/>
      <c r="G54" s="64" t="s">
        <v>60</v>
      </c>
      <c r="H54" s="64"/>
      <c r="I54" s="61">
        <f>D34-I52</f>
        <v>1898385.7300000004</v>
      </c>
      <c r="J54" s="61">
        <f>E34-J52</f>
        <v>6123938.5199999958</v>
      </c>
      <c r="K54" s="62"/>
    </row>
    <row r="55" spans="1:11" ht="6" customHeight="1" x14ac:dyDescent="0.2">
      <c r="A55" s="65"/>
      <c r="B55" s="66"/>
      <c r="C55" s="66"/>
      <c r="D55" s="66"/>
      <c r="E55" s="66"/>
      <c r="F55" s="66"/>
      <c r="G55" s="67"/>
      <c r="H55" s="67"/>
      <c r="I55" s="66"/>
      <c r="J55" s="66"/>
      <c r="K55" s="68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15" customHeight="1" x14ac:dyDescent="0.2">
      <c r="A57" s="43" t="s">
        <v>61</v>
      </c>
      <c r="C57" s="43"/>
      <c r="D57" s="43"/>
      <c r="E57" s="43"/>
      <c r="F57" s="43"/>
      <c r="G57" s="43"/>
      <c r="H57" s="43"/>
      <c r="I57" s="43"/>
      <c r="J57" s="43"/>
    </row>
    <row r="58" spans="1:11" ht="9.75" customHeight="1" x14ac:dyDescent="0.2">
      <c r="B58" s="43"/>
      <c r="C58" s="69"/>
      <c r="D58" s="70"/>
      <c r="E58" s="70"/>
      <c r="G58" s="71"/>
      <c r="H58" s="69"/>
      <c r="I58" s="70"/>
      <c r="J58" s="70"/>
    </row>
    <row r="59" spans="1:11" ht="30" customHeight="1" x14ac:dyDescent="0.2">
      <c r="B59" s="43"/>
      <c r="C59" s="72"/>
      <c r="D59" s="72"/>
      <c r="E59" s="70"/>
      <c r="G59" s="73"/>
      <c r="H59" s="73"/>
      <c r="I59" s="70"/>
      <c r="J59" s="70"/>
    </row>
    <row r="60" spans="1:11" ht="14.1" customHeight="1" x14ac:dyDescent="0.2">
      <c r="B60" s="74"/>
      <c r="C60" s="75" t="s">
        <v>62</v>
      </c>
      <c r="D60" s="75"/>
      <c r="E60" s="70"/>
      <c r="F60" s="70"/>
      <c r="G60" s="75" t="s">
        <v>63</v>
      </c>
      <c r="H60" s="75"/>
      <c r="I60" s="76"/>
      <c r="J60" s="70"/>
    </row>
    <row r="61" spans="1:11" ht="14.1" customHeight="1" x14ac:dyDescent="0.2">
      <c r="B61" s="77"/>
      <c r="C61" s="78" t="s">
        <v>64</v>
      </c>
      <c r="D61" s="78"/>
      <c r="E61" s="79"/>
      <c r="F61" s="79"/>
      <c r="G61" s="78" t="s">
        <v>65</v>
      </c>
      <c r="H61" s="78"/>
      <c r="I61" s="76"/>
      <c r="J61" s="70"/>
    </row>
    <row r="62" spans="1:11" ht="9.9499999999999993" customHeight="1" x14ac:dyDescent="0.2">
      <c r="D62" s="80"/>
    </row>
    <row r="63" spans="1:11" x14ac:dyDescent="0.2">
      <c r="B63" s="12"/>
      <c r="C63" s="12"/>
      <c r="D63" s="80"/>
      <c r="E63" s="12"/>
      <c r="F63" s="12"/>
      <c r="G63" s="15"/>
      <c r="H63" s="15"/>
      <c r="I63" s="12"/>
      <c r="J63" s="12"/>
      <c r="K63" s="12"/>
    </row>
    <row r="64" spans="1:11" x14ac:dyDescent="0.2">
      <c r="D64" s="80"/>
    </row>
  </sheetData>
  <sheetProtection formatCells="0" selectLockedCells="1"/>
  <mergeCells count="69">
    <mergeCell ref="G54:H54"/>
    <mergeCell ref="C59:D59"/>
    <mergeCell ref="G59:H59"/>
    <mergeCell ref="C60:D60"/>
    <mergeCell ref="G60:H60"/>
    <mergeCell ref="C61:D61"/>
    <mergeCell ref="G61:H61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5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2020-04-15T02:02:24Z</dcterms:created>
  <dcterms:modified xsi:type="dcterms:W3CDTF">2020-04-15T02:03:02Z</dcterms:modified>
</cp:coreProperties>
</file>