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EFE" sheetId="1" r:id="rId1"/>
  </sheets>
  <externalReferences>
    <externalReference r:id="rId2"/>
  </externalReferences>
  <definedNames>
    <definedName name="_xlnm._FilterDatabase" localSheetId="0" hidden="1">EFE!#REF!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K21" i="1"/>
  <c r="K20" i="1" s="1"/>
  <c r="J21" i="1"/>
  <c r="J20" i="1" s="1"/>
  <c r="K16" i="1"/>
  <c r="K15" i="1" s="1"/>
  <c r="K25" i="1" s="1"/>
  <c r="J16" i="1"/>
  <c r="J15" i="1" s="1"/>
  <c r="E15" i="1"/>
  <c r="D15" i="1"/>
  <c r="K8" i="1"/>
  <c r="J8" i="1"/>
  <c r="K4" i="1"/>
  <c r="K12" i="1" s="1"/>
  <c r="J4" i="1"/>
  <c r="J12" i="1" s="1"/>
  <c r="E4" i="1"/>
  <c r="E32" i="1" s="1"/>
  <c r="K27" i="1" s="1"/>
  <c r="D4" i="1"/>
  <c r="J25" i="1" l="1"/>
  <c r="J27" i="1" s="1"/>
</calcChain>
</file>

<file path=xl/sharedStrings.xml><?xml version="1.0" encoding="utf-8"?>
<sst xmlns="http://schemas.openxmlformats.org/spreadsheetml/2006/main" count="70" uniqueCount="59">
  <si>
    <t>UNIVERSIDAD TECNOLOGICA DE SAN MIGUEL ALLENDE
Estado de Flujos de Efectivo
Del 1 de Enero al 30 de Septiembre de 2020</t>
  </si>
  <si>
    <t>Concepto</t>
  </si>
  <si>
    <t>Flujo de Efectivo de las Actividades de Operación</t>
  </si>
  <si>
    <t>Flujo de Efectivo de las actividades de Inversión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</si>
  <si>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</si>
  <si>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</si>
  <si>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</si>
  <si>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</si>
  <si>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</si>
  <si>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</si>
  <si>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</si>
  <si>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</si>
  <si>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>Aplicación</t>
  </si>
  <si>
    <t>Productos</t>
  </si>
  <si>
    <t>Aprovechamientos</t>
  </si>
  <si>
    <t>1240-1250</t>
  </si>
  <si>
    <t>Ingresos por Venta de Bienes y Prestación de Servicios</t>
  </si>
  <si>
    <t>Otras Aplicaciones de Inversión</t>
  </si>
  <si>
    <t>Participaciones y Aportaciones, Convenios, Incentivos Derivados de la Colaboración Fiscal y Fondos Distintos de Aportaciones</t>
  </si>
  <si>
    <t>Flujo Neto de Efectivo por Actividades de Inversión</t>
  </si>
  <si>
    <t>Transferencias, Asignaciones y Subsidios y Subvenciones, y Pensiones y Jubilaciones</t>
  </si>
  <si>
    <t>XX</t>
  </si>
  <si>
    <t>Otros Orígenes de Operación</t>
  </si>
  <si>
    <t>Flujo de Efectivo de las actividades de Financiamiento</t>
  </si>
  <si>
    <t>xx</t>
  </si>
  <si>
    <t>Servicios Personales</t>
  </si>
  <si>
    <t>Endeudamiento Neto</t>
  </si>
  <si>
    <t>Materiales y Suministros</t>
  </si>
  <si>
    <t>Interno</t>
  </si>
  <si>
    <t>Servicios Generales</t>
  </si>
  <si>
    <t>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</si>
  <si>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</si>
  <si>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</si>
  <si>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</si>
  <si>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</si>
  <si>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Servicios de la Deuda</t>
  </si>
  <si>
    <t>Ayudas Sociales</t>
  </si>
  <si>
    <t>Pensiones y Jubilaciones</t>
  </si>
  <si>
    <t>Transferencias a Fideicomisos, Mandatos y Contratos Análogos</t>
  </si>
  <si>
    <t>Otras Aplicaciones de Financiamiento</t>
  </si>
  <si>
    <t>Transferencias a la Seguridad Social</t>
  </si>
  <si>
    <t>Flujo Neto de Efectivo por Actividades de Financiamiento</t>
  </si>
  <si>
    <t>Donativos</t>
  </si>
  <si>
    <t>Transferencias al Exterior</t>
  </si>
  <si>
    <t>Incremento/Disminución Neta en el Efectivo y Equivalentes al Efectivo</t>
  </si>
  <si>
    <t xml:space="preserve">Participaciones </t>
  </si>
  <si>
    <t>Aportaciones</t>
  </si>
  <si>
    <t>Efectivo y Equivalentes al Efectivo al Inicio del Ejercicio</t>
  </si>
  <si>
    <t>Convenios</t>
  </si>
  <si>
    <t>Efectivo y Equivalentes al Efectivo al Final del Ejercicio</t>
  </si>
  <si>
    <t>Otras Aplicaciones de Operación</t>
  </si>
  <si>
    <t>Flujo Neto de Efectivo por Actividades de Operación</t>
  </si>
  <si>
    <t>“Bajo protesta de decir verdad declaramos que los Estados Financieros y sus notas, son razonablemente correctos y son responsabilidad del emisor”.</t>
  </si>
  <si>
    <t>_____________________________________________________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</si>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</sst>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top"/>
    </xf>
    <xf numFmtId="0" fontId="3" fillId="0" borderId="5" xfId="1" applyFont="1" applyFill="1" applyBorder="1" applyProtection="1">
      <protection locked="0"/>
    </xf>
    <xf numFmtId="0" fontId="2" fillId="0" borderId="5" xfId="1" applyFont="1" applyFill="1" applyBorder="1" applyAlignment="1">
      <alignment horizontal="left" vertical="top" wrapText="1"/>
    </xf>
    <xf numFmtId="0" fontId="2" fillId="0" borderId="5" xfId="1" applyFont="1" applyFill="1" applyBorder="1" applyAlignment="1" applyProtection="1">
      <alignment horizontal="center" vertical="top" wrapText="1"/>
      <protection locked="0"/>
    </xf>
    <xf numFmtId="0" fontId="2" fillId="0" borderId="5" xfId="1" applyFont="1" applyFill="1" applyBorder="1" applyAlignment="1">
      <alignment horizontal="left" vertical="top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0" fontId="3" fillId="0" borderId="7" xfId="1" applyFont="1" applyFill="1" applyBorder="1" applyProtection="1"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Protection="1">
      <protection locked="0"/>
    </xf>
    <xf numFmtId="0" fontId="5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 indent="1"/>
    </xf>
    <xf numFmtId="0" fontId="3" fillId="0" borderId="0" xfId="1" applyFont="1" applyFill="1" applyBorder="1" applyAlignment="1">
      <alignment vertical="top" wrapText="1"/>
    </xf>
    <xf numFmtId="4" fontId="3" fillId="0" borderId="8" xfId="1" applyNumberFormat="1" applyFon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3" fillId="0" borderId="8" xfId="1" applyFont="1" applyFill="1" applyBorder="1" applyProtection="1">
      <protection locked="0"/>
    </xf>
    <xf numFmtId="0" fontId="2" fillId="0" borderId="7" xfId="1" applyFont="1" applyFill="1" applyBorder="1" applyAlignment="1">
      <alignment horizontal="left" vertical="top"/>
    </xf>
    <xf numFmtId="0" fontId="3" fillId="0" borderId="9" xfId="1" applyFont="1" applyFill="1" applyBorder="1" applyProtection="1">
      <protection locked="0"/>
    </xf>
    <xf numFmtId="0" fontId="3" fillId="0" borderId="10" xfId="1" applyFont="1" applyFill="1" applyBorder="1" applyProtection="1">
      <protection locked="0"/>
    </xf>
    <xf numFmtId="0" fontId="0" fillId="0" borderId="0" xfId="0" applyFont="1"/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ropbox/TODOS%20JCN/edos%20fros/EDOS.%20FINANCIEROS%203ER%20TRIMESTRE%202020/EDOS.%20FINANCIEROS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tabSelected="1" topLeftCell="A22" zoomScaleNormal="100" workbookViewId="0">
      <selection activeCell="E42" sqref="E42"/>
    </sheetView>
  </sheetViews>
  <sheetFormatPr baseColWidth="10" defaultColWidth="12" defaultRowHeight="11.25" x14ac:dyDescent="0.2"/>
  <cols>
    <col min="1" max="2" width="1.83203125" style="4" customWidth="1"/>
    <col min="3" max="3" width="75" style="4" bestFit="1" customWidth="1"/>
    <col min="4" max="5" width="25.83203125" style="4" customWidth="1"/>
    <col min="6" max="6" width="5.1640625" style="4" customWidth="1"/>
    <col min="7" max="7" width="4.5" style="4" customWidth="1"/>
    <col min="8" max="8" width="5" style="4" customWidth="1"/>
    <col min="9" max="9" width="36.33203125" style="4" customWidth="1"/>
    <col min="10" max="10" width="22.33203125" style="4" customWidth="1"/>
    <col min="11" max="11" width="19.6640625" style="4" customWidth="1"/>
    <col min="12" max="16384" width="12" style="4"/>
  </cols>
  <sheetData>
    <row r="1" spans="1:11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 customHeight="1" x14ac:dyDescent="0.2">
      <c r="A2" s="5" t="s">
        <v>1</v>
      </c>
      <c r="B2" s="6"/>
      <c r="C2" s="6"/>
      <c r="D2" s="7">
        <v>2020</v>
      </c>
      <c r="E2" s="8">
        <v>2019</v>
      </c>
      <c r="F2" s="7"/>
      <c r="G2" s="5" t="s">
        <v>1</v>
      </c>
      <c r="H2" s="6"/>
      <c r="I2" s="6"/>
      <c r="J2" s="7">
        <v>2020</v>
      </c>
      <c r="K2" s="8">
        <v>2019</v>
      </c>
    </row>
    <row r="3" spans="1:11" x14ac:dyDescent="0.2">
      <c r="A3" s="9" t="s">
        <v>2</v>
      </c>
      <c r="B3" s="10"/>
      <c r="C3" s="11"/>
      <c r="D3" s="12"/>
      <c r="E3" s="12"/>
      <c r="F3" s="12"/>
      <c r="G3" s="13" t="s">
        <v>3</v>
      </c>
      <c r="H3" s="10"/>
      <c r="I3" s="11"/>
      <c r="J3" s="14"/>
      <c r="K3" s="15"/>
    </row>
    <row r="4" spans="1:11" x14ac:dyDescent="0.2">
      <c r="A4" s="16"/>
      <c r="B4" s="17" t="s">
        <v>4</v>
      </c>
      <c r="C4" s="18"/>
      <c r="D4" s="19">
        <f>SUM(D5:D14)</f>
        <v>43017096.240000002</v>
      </c>
      <c r="E4" s="19">
        <f>SUM(E5:E14)</f>
        <v>73918504.390000001</v>
      </c>
      <c r="F4" s="19"/>
      <c r="H4" s="17" t="s">
        <v>4</v>
      </c>
      <c r="I4" s="18"/>
      <c r="J4" s="19">
        <f>SUM(J5:J7)</f>
        <v>16983243.359999999</v>
      </c>
      <c r="K4" s="20">
        <f>SUM(K5:K7)</f>
        <v>55454167.969999999</v>
      </c>
    </row>
    <row r="5" spans="1:11" ht="22.5" x14ac:dyDescent="0.2">
      <c r="A5" s="21">
        <v>4110</v>
      </c>
      <c r="C5" s="22" t="s">
        <v>5</v>
      </c>
      <c r="D5" s="23">
        <v>0</v>
      </c>
      <c r="E5" s="23">
        <v>0</v>
      </c>
      <c r="F5" s="23"/>
      <c r="I5" s="22" t="s">
        <v>6</v>
      </c>
      <c r="J5" s="23">
        <v>0</v>
      </c>
      <c r="K5" s="24">
        <v>0</v>
      </c>
    </row>
    <row r="6" spans="1:11" x14ac:dyDescent="0.2">
      <c r="A6" s="21">
        <v>4120</v>
      </c>
      <c r="C6" s="22" t="s">
        <v>7</v>
      </c>
      <c r="D6" s="23">
        <v>0</v>
      </c>
      <c r="E6" s="23">
        <v>0</v>
      </c>
      <c r="F6" s="23"/>
      <c r="I6" s="22" t="s">
        <v>8</v>
      </c>
      <c r="J6" s="23">
        <v>0</v>
      </c>
      <c r="K6" s="24">
        <v>0</v>
      </c>
    </row>
    <row r="7" spans="1:11" x14ac:dyDescent="0.2">
      <c r="A7" s="21">
        <v>4130</v>
      </c>
      <c r="C7" s="22" t="s">
        <v>9</v>
      </c>
      <c r="D7" s="23">
        <v>0</v>
      </c>
      <c r="E7" s="23">
        <v>0</v>
      </c>
      <c r="F7" s="23"/>
      <c r="I7" s="22" t="s">
        <v>10</v>
      </c>
      <c r="J7" s="23">
        <v>16983243.359999999</v>
      </c>
      <c r="K7" s="24">
        <v>55454167.969999999</v>
      </c>
    </row>
    <row r="8" spans="1:11" x14ac:dyDescent="0.2">
      <c r="A8" s="21">
        <v>4140</v>
      </c>
      <c r="C8" s="22" t="s">
        <v>11</v>
      </c>
      <c r="D8" s="23">
        <v>0</v>
      </c>
      <c r="E8" s="23">
        <v>0</v>
      </c>
      <c r="F8" s="23"/>
      <c r="H8" s="17" t="s">
        <v>12</v>
      </c>
      <c r="I8" s="18"/>
      <c r="J8" s="19">
        <f>SUM(J9:J11)</f>
        <v>44169968.780000001</v>
      </c>
      <c r="K8" s="20">
        <f>SUM(K9:K11)</f>
        <v>11743942.800000001</v>
      </c>
    </row>
    <row r="9" spans="1:11" ht="22.5" x14ac:dyDescent="0.2">
      <c r="A9" s="21">
        <v>4150</v>
      </c>
      <c r="C9" s="22" t="s">
        <v>13</v>
      </c>
      <c r="D9" s="23">
        <v>0</v>
      </c>
      <c r="E9" s="23">
        <v>0</v>
      </c>
      <c r="F9" s="23"/>
      <c r="G9" s="25">
        <v>1230</v>
      </c>
      <c r="I9" s="22" t="s">
        <v>6</v>
      </c>
      <c r="J9" s="23">
        <v>41419602.119999997</v>
      </c>
      <c r="K9" s="24">
        <v>10493811.24</v>
      </c>
    </row>
    <row r="10" spans="1:11" x14ac:dyDescent="0.2">
      <c r="A10" s="21">
        <v>4160</v>
      </c>
      <c r="C10" s="22" t="s">
        <v>14</v>
      </c>
      <c r="D10" s="23">
        <v>0</v>
      </c>
      <c r="E10" s="23">
        <v>0</v>
      </c>
      <c r="F10" s="23"/>
      <c r="G10" s="25" t="s">
        <v>15</v>
      </c>
      <c r="I10" s="22" t="s">
        <v>8</v>
      </c>
      <c r="J10" s="23">
        <v>2750366.66</v>
      </c>
      <c r="K10" s="24">
        <v>1250131.56</v>
      </c>
    </row>
    <row r="11" spans="1:11" x14ac:dyDescent="0.2">
      <c r="A11" s="21">
        <v>4170</v>
      </c>
      <c r="C11" s="22" t="s">
        <v>16</v>
      </c>
      <c r="D11" s="23">
        <v>2432764.5499999998</v>
      </c>
      <c r="E11" s="23">
        <v>3102532.9</v>
      </c>
      <c r="F11" s="23"/>
      <c r="I11" s="22" t="s">
        <v>17</v>
      </c>
      <c r="J11" s="23">
        <v>0</v>
      </c>
      <c r="K11" s="24">
        <v>0</v>
      </c>
    </row>
    <row r="12" spans="1:11" ht="22.5" x14ac:dyDescent="0.2">
      <c r="A12" s="21">
        <v>4210</v>
      </c>
      <c r="C12" s="22" t="s">
        <v>18</v>
      </c>
      <c r="D12" s="23">
        <v>19666078.73</v>
      </c>
      <c r="E12" s="23">
        <v>37376549.07</v>
      </c>
      <c r="F12" s="23"/>
      <c r="G12" s="26" t="s">
        <v>19</v>
      </c>
      <c r="I12" s="27"/>
      <c r="J12" s="19">
        <f>J4-J8</f>
        <v>-27186725.420000002</v>
      </c>
      <c r="K12" s="20">
        <f>K4-K8</f>
        <v>43710225.170000002</v>
      </c>
    </row>
    <row r="13" spans="1:11" x14ac:dyDescent="0.2">
      <c r="A13" s="21">
        <v>4220</v>
      </c>
      <c r="C13" s="22" t="s">
        <v>20</v>
      </c>
      <c r="D13" s="23">
        <v>20060097.899999999</v>
      </c>
      <c r="E13" s="23">
        <v>30612583.460000001</v>
      </c>
      <c r="F13" s="23"/>
      <c r="G13" s="28"/>
      <c r="I13" s="27"/>
      <c r="J13" s="19"/>
      <c r="K13" s="20"/>
    </row>
    <row r="14" spans="1:11" x14ac:dyDescent="0.2">
      <c r="A14" s="21" t="s">
        <v>21</v>
      </c>
      <c r="C14" s="22" t="s">
        <v>22</v>
      </c>
      <c r="D14" s="23">
        <v>858155.06</v>
      </c>
      <c r="E14" s="23">
        <v>2826838.96</v>
      </c>
      <c r="F14" s="23"/>
      <c r="G14" s="17" t="s">
        <v>23</v>
      </c>
      <c r="I14" s="29"/>
      <c r="J14" s="23"/>
      <c r="K14" s="24"/>
    </row>
    <row r="15" spans="1:11" x14ac:dyDescent="0.2">
      <c r="A15" s="21" t="s">
        <v>24</v>
      </c>
      <c r="B15" s="17" t="s">
        <v>12</v>
      </c>
      <c r="C15" s="18"/>
      <c r="D15" s="19">
        <f>SUM(D16:D31)</f>
        <v>33701460.850000001</v>
      </c>
      <c r="E15" s="19">
        <f>SUM(E16:E31)</f>
        <v>65568302.550000004</v>
      </c>
      <c r="F15" s="19"/>
      <c r="H15" s="17" t="s">
        <v>4</v>
      </c>
      <c r="I15" s="18"/>
      <c r="J15" s="19">
        <f>SUM(J16+J19)</f>
        <v>16701201.109999999</v>
      </c>
      <c r="K15" s="20">
        <f>SUM(K16+K19)</f>
        <v>8416861.0500000007</v>
      </c>
    </row>
    <row r="16" spans="1:11" x14ac:dyDescent="0.2">
      <c r="A16" s="21">
        <v>5110</v>
      </c>
      <c r="C16" s="22" t="s">
        <v>25</v>
      </c>
      <c r="D16" s="23">
        <v>21116930.940000001</v>
      </c>
      <c r="E16" s="23">
        <v>32252819.98</v>
      </c>
      <c r="F16" s="23"/>
      <c r="I16" s="22" t="s">
        <v>26</v>
      </c>
      <c r="J16" s="23">
        <f>SUM(J17:J18)</f>
        <v>0</v>
      </c>
      <c r="K16" s="24">
        <f>SUM(K17:K18)</f>
        <v>0</v>
      </c>
    </row>
    <row r="17" spans="1:11" x14ac:dyDescent="0.2">
      <c r="A17" s="21">
        <v>5120</v>
      </c>
      <c r="C17" s="22" t="s">
        <v>27</v>
      </c>
      <c r="D17" s="23">
        <v>2451173.79</v>
      </c>
      <c r="E17" s="23">
        <v>3772187.48</v>
      </c>
      <c r="F17" s="23"/>
      <c r="G17" s="25">
        <v>2233</v>
      </c>
      <c r="I17" s="30" t="s">
        <v>28</v>
      </c>
      <c r="J17" s="23">
        <v>0</v>
      </c>
      <c r="K17" s="24">
        <v>0</v>
      </c>
    </row>
    <row r="18" spans="1:11" x14ac:dyDescent="0.2">
      <c r="A18" s="21">
        <v>5130</v>
      </c>
      <c r="C18" s="22" t="s">
        <v>29</v>
      </c>
      <c r="D18" s="23">
        <v>9542287.7400000002</v>
      </c>
      <c r="E18" s="23">
        <v>29361042.690000001</v>
      </c>
      <c r="F18" s="23"/>
      <c r="G18" s="25">
        <v>2234</v>
      </c>
      <c r="I18" s="30" t="s">
        <v>30</v>
      </c>
      <c r="J18" s="23">
        <v>0</v>
      </c>
      <c r="K18" s="24">
        <v>0</v>
      </c>
    </row>
    <row r="19" spans="1:11" x14ac:dyDescent="0.2">
      <c r="A19" s="21">
        <v>5210</v>
      </c>
      <c r="C19" s="22" t="s">
        <v>31</v>
      </c>
      <c r="D19" s="23">
        <v>0</v>
      </c>
      <c r="E19" s="23">
        <v>0</v>
      </c>
      <c r="F19" s="23"/>
      <c r="I19" s="22" t="s">
        <v>32</v>
      </c>
      <c r="J19" s="23">
        <v>16701201.109999999</v>
      </c>
      <c r="K19" s="24">
        <v>8416861.0500000007</v>
      </c>
    </row>
    <row r="20" spans="1:11" x14ac:dyDescent="0.2">
      <c r="A20" s="21">
        <v>5220</v>
      </c>
      <c r="C20" s="22" t="s">
        <v>33</v>
      </c>
      <c r="D20" s="23">
        <v>0</v>
      </c>
      <c r="E20" s="23">
        <v>0</v>
      </c>
      <c r="F20" s="23"/>
      <c r="H20" s="17" t="s">
        <v>12</v>
      </c>
      <c r="I20" s="18"/>
      <c r="J20" s="19">
        <f>SUM(J21+J24)</f>
        <v>0</v>
      </c>
      <c r="K20" s="20">
        <f>SUM(K21+K24)</f>
        <v>20637438.809999999</v>
      </c>
    </row>
    <row r="21" spans="1:11" x14ac:dyDescent="0.2">
      <c r="A21" s="21">
        <v>5230</v>
      </c>
      <c r="C21" s="22" t="s">
        <v>34</v>
      </c>
      <c r="D21" s="23">
        <v>0</v>
      </c>
      <c r="E21" s="23">
        <v>0</v>
      </c>
      <c r="F21" s="23"/>
      <c r="I21" s="22" t="s">
        <v>35</v>
      </c>
      <c r="J21" s="23">
        <f>SUM(J22:J23)</f>
        <v>0</v>
      </c>
      <c r="K21" s="24">
        <f>SUM(K22:K23)</f>
        <v>0</v>
      </c>
    </row>
    <row r="22" spans="1:11" x14ac:dyDescent="0.2">
      <c r="A22" s="21">
        <v>5240</v>
      </c>
      <c r="C22" s="22" t="s">
        <v>36</v>
      </c>
      <c r="D22" s="23">
        <v>591068.38</v>
      </c>
      <c r="E22" s="23">
        <v>182252.4</v>
      </c>
      <c r="F22" s="23"/>
      <c r="I22" s="30" t="s">
        <v>28</v>
      </c>
      <c r="J22" s="23">
        <v>0</v>
      </c>
      <c r="K22" s="24">
        <v>0</v>
      </c>
    </row>
    <row r="23" spans="1:11" x14ac:dyDescent="0.2">
      <c r="A23" s="21">
        <v>5250</v>
      </c>
      <c r="C23" s="22" t="s">
        <v>37</v>
      </c>
      <c r="D23" s="23">
        <v>0</v>
      </c>
      <c r="E23" s="23">
        <v>0</v>
      </c>
      <c r="F23" s="23"/>
      <c r="I23" s="30" t="s">
        <v>30</v>
      </c>
      <c r="J23" s="23">
        <v>0</v>
      </c>
      <c r="K23" s="24">
        <v>0</v>
      </c>
    </row>
    <row r="24" spans="1:11" x14ac:dyDescent="0.2">
      <c r="A24" s="21">
        <v>5260</v>
      </c>
      <c r="C24" s="22" t="s">
        <v>38</v>
      </c>
      <c r="D24" s="23">
        <v>0</v>
      </c>
      <c r="E24" s="23">
        <v>0</v>
      </c>
      <c r="F24" s="23"/>
      <c r="I24" s="22" t="s">
        <v>39</v>
      </c>
      <c r="J24" s="23">
        <v>0</v>
      </c>
      <c r="K24" s="24">
        <v>20637438.809999999</v>
      </c>
    </row>
    <row r="25" spans="1:11" x14ac:dyDescent="0.2">
      <c r="A25" s="21">
        <v>5270</v>
      </c>
      <c r="C25" s="22" t="s">
        <v>40</v>
      </c>
      <c r="D25" s="23">
        <v>0</v>
      </c>
      <c r="E25" s="23">
        <v>0</v>
      </c>
      <c r="F25" s="23"/>
      <c r="G25" s="26" t="s">
        <v>41</v>
      </c>
      <c r="I25" s="27"/>
      <c r="J25" s="19">
        <f>J15-J20</f>
        <v>16701201.109999999</v>
      </c>
      <c r="K25" s="20">
        <f>K15-K20</f>
        <v>-12220577.759999998</v>
      </c>
    </row>
    <row r="26" spans="1:11" x14ac:dyDescent="0.2">
      <c r="A26" s="21">
        <v>5280</v>
      </c>
      <c r="C26" s="22" t="s">
        <v>42</v>
      </c>
      <c r="D26" s="23">
        <v>0</v>
      </c>
      <c r="E26" s="23">
        <v>0</v>
      </c>
      <c r="F26" s="23"/>
      <c r="G26" s="28"/>
      <c r="I26" s="27"/>
      <c r="J26" s="19"/>
      <c r="K26" s="20"/>
    </row>
    <row r="27" spans="1:11" x14ac:dyDescent="0.2">
      <c r="A27" s="21">
        <v>5290</v>
      </c>
      <c r="C27" s="22" t="s">
        <v>43</v>
      </c>
      <c r="D27" s="23">
        <v>0</v>
      </c>
      <c r="E27" s="23">
        <v>0</v>
      </c>
      <c r="F27" s="23"/>
      <c r="G27" s="26" t="s">
        <v>44</v>
      </c>
      <c r="I27" s="27"/>
      <c r="J27" s="19">
        <f>+J12+J25+D32</f>
        <v>-1169888.9200000018</v>
      </c>
      <c r="K27" s="20">
        <f>+E32+K12+K25</f>
        <v>39839849.25</v>
      </c>
    </row>
    <row r="28" spans="1:11" x14ac:dyDescent="0.2">
      <c r="A28" s="21">
        <v>5310</v>
      </c>
      <c r="C28" s="22" t="s">
        <v>45</v>
      </c>
      <c r="D28" s="23">
        <v>0</v>
      </c>
      <c r="E28" s="23">
        <v>0</v>
      </c>
      <c r="F28" s="23"/>
      <c r="G28" s="28"/>
      <c r="I28" s="27"/>
      <c r="J28" s="19"/>
      <c r="K28" s="20"/>
    </row>
    <row r="29" spans="1:11" x14ac:dyDescent="0.2">
      <c r="A29" s="21">
        <v>5320</v>
      </c>
      <c r="C29" s="22" t="s">
        <v>46</v>
      </c>
      <c r="D29" s="23">
        <v>0</v>
      </c>
      <c r="E29" s="23">
        <v>0</v>
      </c>
      <c r="F29" s="23"/>
      <c r="G29" s="26" t="s">
        <v>47</v>
      </c>
      <c r="I29" s="27"/>
      <c r="J29" s="19">
        <v>67124349.439999998</v>
      </c>
      <c r="K29" s="20">
        <v>27171163.969999999</v>
      </c>
    </row>
    <row r="30" spans="1:11" x14ac:dyDescent="0.2">
      <c r="A30" s="21">
        <v>5330</v>
      </c>
      <c r="C30" s="22" t="s">
        <v>48</v>
      </c>
      <c r="D30" s="23">
        <v>0</v>
      </c>
      <c r="E30" s="23">
        <v>0</v>
      </c>
      <c r="F30" s="23"/>
      <c r="G30" s="26" t="s">
        <v>49</v>
      </c>
      <c r="I30" s="27"/>
      <c r="J30" s="19">
        <v>65954460.520000003</v>
      </c>
      <c r="K30" s="20">
        <v>67124349.439999998</v>
      </c>
    </row>
    <row r="31" spans="1:11" x14ac:dyDescent="0.2">
      <c r="A31" s="21" t="s">
        <v>21</v>
      </c>
      <c r="C31" s="22" t="s">
        <v>50</v>
      </c>
      <c r="D31" s="23">
        <v>0</v>
      </c>
      <c r="E31" s="23">
        <v>0</v>
      </c>
      <c r="F31" s="23"/>
      <c r="I31" s="31"/>
      <c r="J31" s="31"/>
      <c r="K31" s="32"/>
    </row>
    <row r="32" spans="1:11" x14ac:dyDescent="0.2">
      <c r="A32" s="33" t="s">
        <v>51</v>
      </c>
      <c r="C32" s="27"/>
      <c r="D32" s="19">
        <f>D4-D15</f>
        <v>9315635.3900000006</v>
      </c>
      <c r="E32" s="19">
        <f>E4-E15</f>
        <v>8350201.8399999961</v>
      </c>
      <c r="F32" s="19"/>
      <c r="K32" s="34"/>
    </row>
    <row r="33" spans="1:11" x14ac:dyDescent="0.2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7"/>
    </row>
    <row r="34" spans="1:11" x14ac:dyDescent="0.2">
      <c r="B34" s="38" t="s">
        <v>52</v>
      </c>
    </row>
    <row r="38" spans="1:11" x14ac:dyDescent="0.2">
      <c r="H38" s="39"/>
      <c r="I38" s="39"/>
    </row>
    <row r="39" spans="1:11" x14ac:dyDescent="0.2">
      <c r="A39" s="25">
        <v>1230</v>
      </c>
      <c r="B39" s="39"/>
      <c r="C39" s="40" t="s">
        <v>53</v>
      </c>
      <c r="F39" s="41"/>
      <c r="G39" s="41"/>
      <c r="I39" s="42" t="s">
        <v>54</v>
      </c>
      <c r="J39" s="42"/>
    </row>
    <row r="40" spans="1:11" x14ac:dyDescent="0.2">
      <c r="A40" s="25" t="s">
        <v>15</v>
      </c>
      <c r="B40" s="39"/>
      <c r="C40" s="41" t="s">
        <v>55</v>
      </c>
      <c r="F40" s="41"/>
      <c r="G40" s="41"/>
      <c r="I40" s="42" t="s">
        <v>56</v>
      </c>
      <c r="J40" s="42"/>
    </row>
    <row r="41" spans="1:11" x14ac:dyDescent="0.2">
      <c r="B41" s="39"/>
      <c r="C41" s="41" t="s">
        <v>57</v>
      </c>
      <c r="F41" s="41"/>
      <c r="G41" s="23"/>
      <c r="H41" s="23"/>
      <c r="I41" s="42" t="s">
        <v>58</v>
      </c>
      <c r="J41" s="42"/>
    </row>
    <row r="42" spans="1:11" x14ac:dyDescent="0.2">
      <c r="A42" s="26"/>
      <c r="D42" s="43"/>
      <c r="E42" s="23"/>
      <c r="F42" s="23"/>
    </row>
    <row r="43" spans="1:11" x14ac:dyDescent="0.2">
      <c r="A43" s="28"/>
    </row>
    <row r="44" spans="1:11" x14ac:dyDescent="0.2">
      <c r="A44" s="17"/>
    </row>
    <row r="47" spans="1:11" x14ac:dyDescent="0.2">
      <c r="A47" s="25"/>
    </row>
    <row r="48" spans="1:11" x14ac:dyDescent="0.2">
      <c r="A48" s="25"/>
    </row>
  </sheetData>
  <sheetProtection formatCells="0" formatColumns="0" formatRows="0" autoFilter="0"/>
  <mergeCells count="6">
    <mergeCell ref="A1:K1"/>
    <mergeCell ref="A2:C2"/>
    <mergeCell ref="G2:I2"/>
    <mergeCell ref="I39:J39"/>
    <mergeCell ref="I40:J40"/>
    <mergeCell ref="I41:J41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2020-10-23T17:07:33Z</dcterms:created>
  <dcterms:modified xsi:type="dcterms:W3CDTF">2020-10-23T17:07:40Z</dcterms:modified>
</cp:coreProperties>
</file>