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STADOS FINANCIEROS PAGINA UTSMA\2021\1er_TRIMESTRE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<sst xmlns="http://schemas.openxmlformats.org/spreadsheetml/2006/main" count="62" uniqueCount="53">
  <si>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</si>
  <si>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</si>
  <si>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</si>
  <si>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</si>
  <si>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</si>
  <si>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</si>
  <si>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</si>
  <si>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</si>
  <si>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</si>
  <si>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</si>
  <si>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</si>
  <si>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</si>
  <si>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</si>
  <si>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</si>
  <si>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</si>
  <si>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</si>
  <si>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</si>
  <si>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</si>
  <si>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</si>
  <si>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</si>
  <si>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</si>
  <si>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</si>
  <si>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</si>
  <si>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</si>
  <si>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</si>
  <si>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</si>
  <si>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</si>
  <si>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</si>
  <si>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</si>
  <si>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</si>
  <si>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</si>
  <si>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</si>
  <si>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</si>
  <si>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</si>
  <si>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</si>
  <si>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</si>
  <si>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</si>
  <si>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</si>
  <si>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</si>
  <si>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</si>
  <si>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</si>
  <si>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</si>
  <si>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</si>
  <si>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</si>
  <si>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</si>
  <si>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</si>
  <si>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</si>
  <si>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</si>
  <si>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</si>
  <si>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</si>
  <si>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</si>
  <si>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“Bajo protesta de decir verdad declaramos que los Estados Financieros y sus notas, son razonablemente correctos y son responsabilidad del emisor”.</t>
  </si>
  <si>
    <t>UNIVERSIDAD TECNOLOGICA DE SAN MIGUEL ALLENDE
Estado de Flujos de Efectivo
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</si>
</sst>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0" fillId="0" borderId="0" xfId="0" applyFont="1"/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68</xdr:row>
      <xdr:rowOff>0</xdr:rowOff>
    </xdr:from>
    <xdr:to>
      <xdr:col>2</xdr:col>
      <xdr:colOff>3076575</xdr:colOff>
      <xdr:row>73</xdr:row>
      <xdr:rowOff>114300</xdr:rowOff>
    </xdr:to>
    <xdr:sp macro="" textlink="">
      <xdr:nvSpPr>
        <xdr:cNvPr id="2" name="CuadroTexto 1"/>
        <xdr:cNvSpPr txBox="1"/>
      </xdr:nvSpPr>
      <xdr:spPr>
        <a:xfrm>
          <a:off x="209550" y="10315575"/>
          <a:ext cx="307657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100"/>
            <a:t>ENCARGADO</a:t>
          </a:r>
          <a:r>
            <a:rPr lang="es-MX" sz="1100" baseline="0"/>
            <a:t> DE RECTORIA</a:t>
          </a:r>
          <a:endParaRPr lang="es-MX" sz="1100"/>
        </a:p>
        <a:p>
          <a:pPr algn="ctr"/>
          <a:r>
            <a:rPr lang="es-MX" sz="1100"/>
            <a:t>DANIEL</a:t>
          </a:r>
          <a:r>
            <a:rPr lang="es-MX" sz="1100" baseline="0"/>
            <a:t> JIMENEZ RODRIGUEZ </a:t>
          </a:r>
        </a:p>
      </xdr:txBody>
    </xdr:sp>
    <xdr:clientData/>
  </xdr:twoCellAnchor>
  <xdr:twoCellAnchor>
    <xdr:from>
      <xdr:col>2</xdr:col>
      <xdr:colOff>3819525</xdr:colOff>
      <xdr:row>68</xdr:row>
      <xdr:rowOff>0</xdr:rowOff>
    </xdr:from>
    <xdr:to>
      <xdr:col>4</xdr:col>
      <xdr:colOff>1266825</xdr:colOff>
      <xdr:row>73</xdr:row>
      <xdr:rowOff>114300</xdr:rowOff>
    </xdr:to>
    <xdr:sp macro="" textlink="">
      <xdr:nvSpPr>
        <xdr:cNvPr id="3" name="CuadroTexto 2"/>
        <xdr:cNvSpPr txBox="1"/>
      </xdr:nvSpPr>
      <xdr:spPr>
        <a:xfrm>
          <a:off x="4029075" y="10315575"/>
          <a:ext cx="32099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__________________________________________</a:t>
          </a:r>
        </a:p>
        <a:p>
          <a:pPr algn="ctr"/>
          <a:r>
            <a:rPr lang="es-MX" sz="1100"/>
            <a:t>DIRECTORA DE ADMINISTRACION Y FINANZAS </a:t>
          </a:r>
        </a:p>
        <a:p>
          <a:pPr algn="ctr"/>
          <a:r>
            <a:rPr lang="es-MX" sz="1100"/>
            <a:t>JULIA BEATRIZ</a:t>
          </a:r>
          <a:r>
            <a:rPr lang="es-MX" sz="1100" baseline="0"/>
            <a:t> AMADOR GONZALEZ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47" zoomScaleNormal="100" workbookViewId="0">
      <selection activeCell="D64" sqref="D64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8" t="s">
        <v>52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10170067.279999999</v>
      </c>
      <c r="E5" s="14">
        <f>SUM(E6:E15)</f>
        <v>60529261.159999996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1236858.3</v>
      </c>
      <c r="E12" s="17">
        <v>2267727.16</v>
      </c>
    </row>
    <row r="13" spans="1:5" ht="22.5" x14ac:dyDescent="0.2">
      <c r="A13" s="26">
        <v>4210</v>
      </c>
      <c r="C13" s="15" t="s">
        <v>46</v>
      </c>
      <c r="D13" s="16">
        <v>4224806</v>
      </c>
      <c r="E13" s="17">
        <v>27206605.550000001</v>
      </c>
    </row>
    <row r="14" spans="1:5" x14ac:dyDescent="0.2">
      <c r="A14" s="26">
        <v>4220</v>
      </c>
      <c r="C14" s="15" t="s">
        <v>47</v>
      </c>
      <c r="D14" s="16">
        <v>4564622.99</v>
      </c>
      <c r="E14" s="17">
        <v>29553439.899999999</v>
      </c>
    </row>
    <row r="15" spans="1:5" x14ac:dyDescent="0.2">
      <c r="A15" s="26" t="s">
        <v>48</v>
      </c>
      <c r="C15" s="15" t="s">
        <v>6</v>
      </c>
      <c r="D15" s="16">
        <v>143779.99</v>
      </c>
      <c r="E15" s="17">
        <v>1501488.55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8221536.2999999989</v>
      </c>
      <c r="E16" s="14">
        <f>SUM(E17:E32)</f>
        <v>54943503.890000001</v>
      </c>
    </row>
    <row r="17" spans="1:5" x14ac:dyDescent="0.2">
      <c r="A17" s="26">
        <v>5110</v>
      </c>
      <c r="C17" s="15" t="s">
        <v>8</v>
      </c>
      <c r="D17" s="16">
        <v>6404881.9299999997</v>
      </c>
      <c r="E17" s="17">
        <v>34296071.439999998</v>
      </c>
    </row>
    <row r="18" spans="1:5" x14ac:dyDescent="0.2">
      <c r="A18" s="26">
        <v>5120</v>
      </c>
      <c r="C18" s="15" t="s">
        <v>9</v>
      </c>
      <c r="D18" s="16">
        <v>685069.77</v>
      </c>
      <c r="E18" s="17">
        <v>4278995.1500000004</v>
      </c>
    </row>
    <row r="19" spans="1:5" x14ac:dyDescent="0.2">
      <c r="A19" s="26">
        <v>5130</v>
      </c>
      <c r="C19" s="15" t="s">
        <v>10</v>
      </c>
      <c r="D19" s="16">
        <v>1131584.6000000001</v>
      </c>
      <c r="E19" s="17">
        <v>15777368.92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591068.38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1948530.9800000004</v>
      </c>
      <c r="E33" s="14">
        <f>E5-E16</f>
        <v>5585757.2699999958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21657208.190000001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21657208.190000001</v>
      </c>
    </row>
    <row r="40" spans="1:5" x14ac:dyDescent="0.2">
      <c r="A40" s="4"/>
      <c r="B40" s="11" t="s">
        <v>7</v>
      </c>
      <c r="C40" s="12"/>
      <c r="D40" s="13">
        <f>SUM(D41:D43)</f>
        <v>4603358.2699999996</v>
      </c>
      <c r="E40" s="14">
        <f>SUM(E41:E43)</f>
        <v>44707262.25</v>
      </c>
    </row>
    <row r="41" spans="1:5" x14ac:dyDescent="0.2">
      <c r="A41" s="26">
        <v>1230</v>
      </c>
      <c r="C41" s="15" t="s">
        <v>26</v>
      </c>
      <c r="D41" s="16">
        <v>373958.43</v>
      </c>
      <c r="E41" s="17">
        <v>41419602.119999997</v>
      </c>
    </row>
    <row r="42" spans="1:5" x14ac:dyDescent="0.2">
      <c r="A42" s="26" t="s">
        <v>50</v>
      </c>
      <c r="C42" s="15" t="s">
        <v>27</v>
      </c>
      <c r="D42" s="16">
        <v>4229399.84</v>
      </c>
      <c r="E42" s="17">
        <v>3287660.13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-4603358.2699999996</v>
      </c>
      <c r="E44" s="14">
        <f>E36-E40</f>
        <v>-23050054.059999999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-10115.200000000001</v>
      </c>
      <c r="E47" s="14">
        <f>SUM(E48+E51)</f>
        <v>6783306.5099999998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-10115.200000000001</v>
      </c>
      <c r="E51" s="17">
        <v>6783306.5099999998</v>
      </c>
    </row>
    <row r="52" spans="1:5" x14ac:dyDescent="0.2">
      <c r="A52" s="4"/>
      <c r="B52" s="11" t="s">
        <v>7</v>
      </c>
      <c r="C52" s="12"/>
      <c r="D52" s="13">
        <f>SUM(D53+D56)</f>
        <v>7159514.5800000001</v>
      </c>
      <c r="E52" s="14">
        <f>SUM(E53+E56)</f>
        <v>0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7159514.5800000001</v>
      </c>
      <c r="E56" s="17">
        <v>0</v>
      </c>
    </row>
    <row r="57" spans="1:5" x14ac:dyDescent="0.2">
      <c r="A57" s="18" t="s">
        <v>38</v>
      </c>
      <c r="C57" s="19"/>
      <c r="D57" s="13">
        <f>D47-D52</f>
        <v>-7169629.7800000003</v>
      </c>
      <c r="E57" s="14">
        <f>E47-E52</f>
        <v>6783306.5099999998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-9824457.0700000003</v>
      </c>
      <c r="E59" s="14">
        <f>E57+E44+E33</f>
        <v>-10680990.280000003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56443359.159999996</v>
      </c>
      <c r="E61" s="14">
        <v>67124349.439999998</v>
      </c>
    </row>
    <row r="62" spans="1:5" x14ac:dyDescent="0.2">
      <c r="A62" s="18" t="s">
        <v>41</v>
      </c>
      <c r="C62" s="19"/>
      <c r="D62" s="13">
        <v>46618902.090000004</v>
      </c>
      <c r="E62" s="14">
        <v>56443359.159999996</v>
      </c>
    </row>
    <row r="63" spans="1:5" x14ac:dyDescent="0.2">
      <c r="A63" s="22"/>
      <c r="B63" s="23"/>
      <c r="C63" s="24"/>
      <c r="D63" s="24"/>
      <c r="E63" s="25"/>
    </row>
    <row r="65" spans="2:2" x14ac:dyDescent="0.2">
      <c r="B65" s="27" t="s">
        <v>51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UTSMA-012</cp:lastModifiedBy>
  <cp:revision/>
  <cp:lastPrinted>2021-05-12T16:33:06Z</cp:lastPrinted>
  <dcterms:created xsi:type="dcterms:W3CDTF">2012-12-11T20:31:36Z</dcterms:created>
  <dcterms:modified xsi:type="dcterms:W3CDTF">2021-05-12T16:33:14Z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