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ESF!$A$1:$G$60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<sst xmlns="http://schemas.openxmlformats.org/spreadsheetml/2006/main" count="60" uniqueCount="60">
  <si>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</si>
  <si>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</si>
  <si>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</si>
  <si>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</si>
  <si>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</si>
  <si>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</si>
  <si>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</si>
  <si>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</si>
  <si>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</si>
  <si>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</si>
  <si>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</si>
  <si>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</si>
  <si>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</si>
  <si>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</si>
  <si>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</si>
  <si>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</si>
  <si>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</si>
  <si>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</si>
  <si>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</si>
  <si>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</si>
  <si>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</si>
  <si>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</si>
  <si>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</si>
  <si>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</si>
  <si>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</si>
  <si>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</si>
  <si>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</si>
  <si>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</si>
  <si>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</si>
  <si>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</si>
  <si>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</si>
  <si>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</si>
  <si>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</si>
  <si>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</si>
  <si>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</si>
  <si>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</si>
  <si>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</si>
  <si>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</si>
  <si>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</si>
  <si>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</si>
  <si>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</si>
  <si>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</si>
  <si>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</si>
  <si>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</si>
  <si>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</si>
  <si>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</si>
  <si>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</si>
  <si>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</si>
  <si>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</si>
  <si>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</si>
  <si>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</si>
  <si>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</si>
  <si>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</si>
  <si>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</si>
  <si>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</si>
  <si>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</si>
  <si>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</si>
  <si>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</si>
  <si>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</si>
  <si>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 SAN MIGUEL ALLENDE
Estado de Situación Financiera
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</si>
</sst>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2305050</xdr:colOff>
      <xdr:row>54</xdr:row>
      <xdr:rowOff>104775</xdr:rowOff>
    </xdr:from>
    <xdr:to>
      <xdr:col>2</xdr:col>
      <xdr:colOff>428625</xdr:colOff>
      <xdr:row>60</xdr:row>
      <xdr:rowOff>76200</xdr:rowOff>
    </xdr:to>
    <xdr:sp macro="" textlink="">
      <xdr:nvSpPr>
        <xdr:cNvPr id="2" name="CuadroTexto 1"/>
        <xdr:cNvSpPr txBox="1"/>
      </xdr:nvSpPr>
      <xdr:spPr>
        <a:xfrm>
          <a:off x="2305050" y="83343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4</xdr:col>
      <xdr:colOff>38100</xdr:colOff>
      <xdr:row>54</xdr:row>
      <xdr:rowOff>104775</xdr:rowOff>
    </xdr:from>
    <xdr:to>
      <xdr:col>4</xdr:col>
      <xdr:colOff>3248025</xdr:colOff>
      <xdr:row>60</xdr:row>
      <xdr:rowOff>76200</xdr:rowOff>
    </xdr:to>
    <xdr:sp macro="" textlink="">
      <xdr:nvSpPr>
        <xdr:cNvPr id="3" name="CuadroTexto 2"/>
        <xdr:cNvSpPr txBox="1"/>
      </xdr:nvSpPr>
      <xdr:spPr>
        <a:xfrm>
          <a:off x="6124575" y="83343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37" zoomScaleNormal="100" zoomScaleSheetLayoutView="100" workbookViewId="0">
      <selection activeCell="C62" sqref="C6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46618902.090000004</v>
      </c>
      <c r="C5" s="12">
        <v>56443359.159999996</v>
      </c>
      <c r="D5" s="17"/>
      <c r="E5" s="11" t="s">
        <v>41</v>
      </c>
      <c r="F5" s="12">
        <v>-11738216.24</v>
      </c>
      <c r="G5" s="5">
        <v>-5471184.3600000003</v>
      </c>
    </row>
    <row r="6" spans="1:7" x14ac:dyDescent="0.2">
      <c r="A6" s="30" t="s">
        <v>28</v>
      </c>
      <c r="B6" s="12">
        <v>6465706.54</v>
      </c>
      <c r="C6" s="12">
        <v>5751395.0899999999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3117632.64</v>
      </c>
      <c r="C7" s="12">
        <v>2939461.39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-222770.64</v>
      </c>
      <c r="G12" s="5">
        <v>-222770.64</v>
      </c>
    </row>
    <row r="13" spans="1:7" x14ac:dyDescent="0.2">
      <c r="A13" s="37" t="s">
        <v>5</v>
      </c>
      <c r="B13" s="10">
        <f>SUM(B5:B11)</f>
        <v>56202241.270000003</v>
      </c>
      <c r="C13" s="10">
        <f>SUM(C5:C11)</f>
        <v>65134215.640000001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-11960986.880000001</v>
      </c>
      <c r="G14" s="5">
        <f>SUM(G5:G12)</f>
        <v>-5693955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127381289.2</v>
      </c>
      <c r="C18" s="12">
        <v>127007330.77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30957325.91</v>
      </c>
      <c r="C19" s="12">
        <v>26727926.07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-9309088.7100000009</v>
      </c>
      <c r="C21" s="12">
        <v>-9309088.7100000009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149029526.40000001</v>
      </c>
      <c r="C26" s="10">
        <f>SUM(C16:C24)</f>
        <v>144426168.13</v>
      </c>
      <c r="D26" s="17"/>
      <c r="E26" s="39" t="s">
        <v>57</v>
      </c>
      <c r="F26" s="10">
        <f>SUM(F24+F14)</f>
        <v>-11960986.880000001</v>
      </c>
      <c r="G26" s="6">
        <f>SUM(G14+G24)</f>
        <v>-5693955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205231767.67000002</v>
      </c>
      <c r="C28" s="10">
        <f>C13+C26</f>
        <v>209560383.76999998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179275958.47</v>
      </c>
      <c r="G30" s="6">
        <f>SUM(G31:G33)</f>
        <v>179275958.47</v>
      </c>
    </row>
    <row r="31" spans="1:7" x14ac:dyDescent="0.2">
      <c r="A31" s="31"/>
      <c r="B31" s="15"/>
      <c r="C31" s="15"/>
      <c r="D31" s="17"/>
      <c r="E31" s="11" t="s">
        <v>2</v>
      </c>
      <c r="F31" s="12">
        <v>179275958.47</v>
      </c>
      <c r="G31" s="5">
        <v>179275958.47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37916796.079999998</v>
      </c>
      <c r="G35" s="6">
        <f>SUM(G36:G40)</f>
        <v>35978380.299999997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1938415.78</v>
      </c>
      <c r="G36" s="5">
        <v>3191023.12</v>
      </c>
    </row>
    <row r="37" spans="1:7" x14ac:dyDescent="0.2">
      <c r="A37" s="31"/>
      <c r="B37" s="15"/>
      <c r="C37" s="15"/>
      <c r="D37" s="17"/>
      <c r="E37" s="11" t="s">
        <v>19</v>
      </c>
      <c r="F37" s="12">
        <v>35978175.299999997</v>
      </c>
      <c r="G37" s="5">
        <v>32787152.18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205</v>
      </c>
      <c r="G40" s="5">
        <v>205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217192754.55000001</v>
      </c>
      <c r="G46" s="5">
        <f>SUM(G42+G35+G30)</f>
        <v>215254338.76999998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205231767.67000002</v>
      </c>
      <c r="G48" s="20">
        <f>G46+G26</f>
        <v>209560383.76999998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2021-05-12T16:31:21Z</cp:lastPrinted>
  <dcterms:created xsi:type="dcterms:W3CDTF">2012-12-11T20:26:08Z</dcterms:created>
  <dcterms:modified xsi:type="dcterms:W3CDTF">2021-05-12T16:31:29Z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