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<sst xmlns="http://schemas.openxmlformats.org/spreadsheetml/2006/main" count="45" uniqueCount="37">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</sst>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2</xdr:col>
      <xdr:colOff>142875</xdr:colOff>
      <xdr:row>48</xdr:row>
      <xdr:rowOff>114300</xdr:rowOff>
    </xdr:to>
    <xdr:sp macro="" textlink="">
      <xdr:nvSpPr>
        <xdr:cNvPr id="2" name="CuadroTexto 1"/>
        <xdr:cNvSpPr txBox="1"/>
      </xdr:nvSpPr>
      <xdr:spPr>
        <a:xfrm>
          <a:off x="180975" y="679132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885825</xdr:colOff>
      <xdr:row>43</xdr:row>
      <xdr:rowOff>0</xdr:rowOff>
    </xdr:from>
    <xdr:to>
      <xdr:col>4</xdr:col>
      <xdr:colOff>1181100</xdr:colOff>
      <xdr:row>48</xdr:row>
      <xdr:rowOff>114300</xdr:rowOff>
    </xdr:to>
    <xdr:sp macro="" textlink="">
      <xdr:nvSpPr>
        <xdr:cNvPr id="3" name="CuadroTexto 2"/>
        <xdr:cNvSpPr txBox="1"/>
      </xdr:nvSpPr>
      <xdr:spPr>
        <a:xfrm>
          <a:off x="4000500" y="679132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31" zoomScaleNormal="100" workbookViewId="0">
      <selection activeCell="D56" sqref="D5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46431476.239999995</v>
      </c>
      <c r="D3" s="3">
        <f t="shared" ref="D3:E3" si="0">SUM(D4:D13)</f>
        <v>10170067.280000001</v>
      </c>
      <c r="E3" s="4">
        <f t="shared" si="0"/>
        <v>8899121.2400000002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7409797</v>
      </c>
      <c r="D10" s="6">
        <v>1380638.29</v>
      </c>
      <c r="E10" s="7">
        <v>1380638.29</v>
      </c>
    </row>
    <row r="11" spans="1:5" x14ac:dyDescent="0.2">
      <c r="A11" s="5"/>
      <c r="B11" s="14" t="s">
        <v>8</v>
      </c>
      <c r="C11" s="6">
        <v>19526699</v>
      </c>
      <c r="D11" s="6">
        <v>4224806</v>
      </c>
      <c r="E11" s="7">
        <v>4224806</v>
      </c>
    </row>
    <row r="12" spans="1:5" x14ac:dyDescent="0.2">
      <c r="A12" s="5"/>
      <c r="B12" s="14" t="s">
        <v>9</v>
      </c>
      <c r="C12" s="6">
        <v>19494980.239999998</v>
      </c>
      <c r="D12" s="6">
        <v>4564622.99</v>
      </c>
      <c r="E12" s="7">
        <v>3293676.95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46431476.240000002</v>
      </c>
      <c r="D14" s="9">
        <f t="shared" ref="D14:E14" si="1">SUM(D15:D23)</f>
        <v>12835009.77</v>
      </c>
      <c r="E14" s="10">
        <f t="shared" si="1"/>
        <v>12435501.469999999</v>
      </c>
    </row>
    <row r="15" spans="1:5" x14ac:dyDescent="0.2">
      <c r="A15" s="5"/>
      <c r="B15" s="14" t="s">
        <v>12</v>
      </c>
      <c r="C15" s="6">
        <v>30282699.640000001</v>
      </c>
      <c r="D15" s="6">
        <v>6404881.9299999997</v>
      </c>
      <c r="E15" s="7">
        <v>6237251.6299999999</v>
      </c>
    </row>
    <row r="16" spans="1:5" x14ac:dyDescent="0.2">
      <c r="A16" s="5"/>
      <c r="B16" s="14" t="s">
        <v>13</v>
      </c>
      <c r="C16" s="6">
        <v>2526875.04</v>
      </c>
      <c r="D16" s="6">
        <v>685069.77</v>
      </c>
      <c r="E16" s="7">
        <v>685069.77</v>
      </c>
    </row>
    <row r="17" spans="1:5" x14ac:dyDescent="0.2">
      <c r="A17" s="5"/>
      <c r="B17" s="14" t="s">
        <v>14</v>
      </c>
      <c r="C17" s="6">
        <v>12116901.560000001</v>
      </c>
      <c r="D17" s="6">
        <v>1131584.6000000001</v>
      </c>
      <c r="E17" s="7">
        <v>1068456.6000000001</v>
      </c>
    </row>
    <row r="18" spans="1:5" x14ac:dyDescent="0.2">
      <c r="A18" s="5"/>
      <c r="B18" s="14" t="s">
        <v>9</v>
      </c>
      <c r="C18" s="6">
        <v>275000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1230000</v>
      </c>
      <c r="D19" s="6">
        <v>4239515.04</v>
      </c>
      <c r="E19" s="7">
        <v>4070765.04</v>
      </c>
    </row>
    <row r="20" spans="1:5" x14ac:dyDescent="0.2">
      <c r="A20" s="5"/>
      <c r="B20" s="14" t="s">
        <v>16</v>
      </c>
      <c r="C20" s="6">
        <v>0</v>
      </c>
      <c r="D20" s="6">
        <v>373958.43</v>
      </c>
      <c r="E20" s="7">
        <v>373958.43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-2664942.4899999984</v>
      </c>
      <c r="E24" s="13">
        <f>E3-E14</f>
        <v>-3536380.2299999986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-320582.94</v>
      </c>
      <c r="E28" s="21">
        <f>SUM(E29:E35)</f>
        <v>-1192020.68</v>
      </c>
    </row>
    <row r="29" spans="1:5" x14ac:dyDescent="0.2">
      <c r="A29" s="5"/>
      <c r="B29" s="14" t="s">
        <v>26</v>
      </c>
      <c r="C29" s="22">
        <v>0</v>
      </c>
      <c r="D29" s="22">
        <v>-993894.14</v>
      </c>
      <c r="E29" s="23">
        <v>-2008109.88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1033293.9</v>
      </c>
      <c r="E32" s="23">
        <v>1176071.8999999999</v>
      </c>
    </row>
    <row r="33" spans="1:5" x14ac:dyDescent="0.2">
      <c r="A33" s="5"/>
      <c r="B33" s="14" t="s">
        <v>30</v>
      </c>
      <c r="C33" s="22">
        <v>0</v>
      </c>
      <c r="D33" s="22">
        <v>-359982.7</v>
      </c>
      <c r="E33" s="23">
        <v>-359982.7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-2344359.5499999998</v>
      </c>
      <c r="E36" s="25">
        <f>SUM(E37:E39)</f>
        <v>-2344359.5499999998</v>
      </c>
    </row>
    <row r="37" spans="1:5" x14ac:dyDescent="0.2">
      <c r="A37" s="5"/>
      <c r="B37" s="14" t="s">
        <v>30</v>
      </c>
      <c r="C37" s="22">
        <v>0</v>
      </c>
      <c r="D37" s="22">
        <v>-2344359.5499999998</v>
      </c>
      <c r="E37" s="23">
        <v>-2344359.5499999998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-2664942.4899999998</v>
      </c>
      <c r="E40" s="13">
        <f>E28+E36</f>
        <v>-3536380.2299999995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2021-05-12T16:49:00Z</cp:lastPrinted>
  <dcterms:created xsi:type="dcterms:W3CDTF">2017-12-20T04:54:53Z</dcterms:created>
  <dcterms:modified xsi:type="dcterms:W3CDTF">2021-05-12T16:49:02Z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