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17970" windowHeight="552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F15" i="1" s="1"/>
  <c r="E15" i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s="1"/>
  <c r="F6" i="1"/>
  <c r="E6" i="1"/>
  <c r="D6" i="1"/>
  <c r="C6" i="1"/>
  <c r="E4" i="1"/>
  <c r="D4" i="1"/>
  <c r="C4" i="1"/>
  <c r="F4" i="1" l="1"/>
  <c r="G16" i="1"/>
  <c r="G15" i="1" s="1"/>
  <c r="G4" i="1" s="1"/>
</calcChain>
</file>

<file path=xl/sharedStrings.xml><?xml version="1.0" encoding="utf-8"?>
<sst xmlns="http://schemas.openxmlformats.org/spreadsheetml/2006/main" count="27" uniqueCount="27">
  <si>
    <t>UNIVERSIDAD TECNOLOGICA DE SAN MIGUEL ALLENDE
Estado Analítico del Activo
Del 1 de Enero al 30 de Junio de 2021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</si>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</sst>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2" applyBorder="1" applyProtection="1">
      <protection locked="0"/>
    </xf>
    <xf numFmtId="0" fontId="3" fillId="0" borderId="11" xfId="2" applyBorder="1" applyProtection="1">
      <protection locked="0"/>
    </xf>
    <xf numFmtId="0" fontId="3" fillId="0" borderId="12" xfId="2" applyBorder="1" applyProtection="1">
      <protection locked="0"/>
    </xf>
    <xf numFmtId="0" fontId="3" fillId="0" borderId="4" xfId="2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27</xdr:row>
      <xdr:rowOff>47625</xdr:rowOff>
    </xdr:from>
    <xdr:to>
      <xdr:col>2</xdr:col>
      <xdr:colOff>371475</xdr:colOff>
      <xdr:row>33</xdr:row>
      <xdr:rowOff>19050</xdr:rowOff>
    </xdr:to>
    <xdr:sp macro="" textlink="">
      <xdr:nvSpPr>
        <xdr:cNvPr id="2" name="CuadroTexto 1"/>
        <xdr:cNvSpPr txBox="1"/>
      </xdr:nvSpPr>
      <xdr:spPr>
        <a:xfrm>
          <a:off x="1400175" y="455295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6</xdr:col>
      <xdr:colOff>76200</xdr:colOff>
      <xdr:row>33</xdr:row>
      <xdr:rowOff>19050</xdr:rowOff>
    </xdr:to>
    <xdr:sp macro="" textlink="">
      <xdr:nvSpPr>
        <xdr:cNvPr id="3" name="CuadroTexto 2"/>
        <xdr:cNvSpPr txBox="1"/>
      </xdr:nvSpPr>
      <xdr:spPr>
        <a:xfrm>
          <a:off x="5219700" y="455295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view="pageBreakPreview" zoomScale="98" zoomScaleNormal="100" zoomScaleSheetLayoutView="98" workbookViewId="0">
      <selection activeCell="B3" sqref="B3"/>
    </sheetView>
  </sheetViews>
  <sheetFormatPr baseColWidth="10" defaultRowHeight="11.25" x14ac:dyDescent="0.2"/>
  <cols>
    <col min="1" max="1" width="0.85546875" style="4" customWidth="1"/>
    <col min="2" max="2" width="60.7109375" style="4" customWidth="1"/>
    <col min="3" max="3" width="16.140625" style="4" customWidth="1"/>
    <col min="4" max="4" width="15.28515625" style="4" customWidth="1"/>
    <col min="5" max="7" width="16.140625" style="4" customWidth="1"/>
    <col min="8" max="16384" width="11.42578125" style="4"/>
  </cols>
  <sheetData>
    <row r="1" spans="1:7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x14ac:dyDescent="0.2">
      <c r="A3" s="8"/>
      <c r="B3" s="9"/>
      <c r="C3" s="10"/>
      <c r="D3" s="10"/>
      <c r="E3" s="10"/>
      <c r="F3" s="10"/>
      <c r="G3" s="11"/>
    </row>
    <row r="4" spans="1:7" x14ac:dyDescent="0.2">
      <c r="A4" s="12" t="s">
        <v>7</v>
      </c>
      <c r="B4" s="13"/>
      <c r="C4" s="14">
        <f>SUM(C6+C15)</f>
        <v>209560383.76999998</v>
      </c>
      <c r="D4" s="14">
        <f>SUM(D6+D15)</f>
        <v>121581061.10000001</v>
      </c>
      <c r="E4" s="14">
        <f>SUM(E6+E15)</f>
        <v>121429230.02</v>
      </c>
      <c r="F4" s="14">
        <f>SUM(F6+F15)</f>
        <v>209712214.85000002</v>
      </c>
      <c r="G4" s="14">
        <f>SUM(G6+G15)</f>
        <v>151831.08000001404</v>
      </c>
    </row>
    <row r="5" spans="1:7" x14ac:dyDescent="0.2">
      <c r="A5" s="12"/>
      <c r="B5" s="13"/>
      <c r="C5" s="15"/>
      <c r="D5" s="15"/>
      <c r="E5" s="15"/>
      <c r="F5" s="15"/>
      <c r="G5" s="15"/>
    </row>
    <row r="6" spans="1:7" x14ac:dyDescent="0.2">
      <c r="A6" s="16">
        <v>1100</v>
      </c>
      <c r="B6" s="17" t="s">
        <v>8</v>
      </c>
      <c r="C6" s="14">
        <f>SUM(C7:C13)</f>
        <v>65134215.640000001</v>
      </c>
      <c r="D6" s="14">
        <f>SUM(D7:D13)</f>
        <v>115820447.79000001</v>
      </c>
      <c r="E6" s="14">
        <f>SUM(E7:E13)</f>
        <v>121429230.02</v>
      </c>
      <c r="F6" s="14">
        <f>SUM(F7:F13)</f>
        <v>59525433.410000011</v>
      </c>
      <c r="G6" s="14">
        <f>SUM(G7:G13)</f>
        <v>-5608782.2299999921</v>
      </c>
    </row>
    <row r="7" spans="1:7" x14ac:dyDescent="0.2">
      <c r="A7" s="16">
        <v>1110</v>
      </c>
      <c r="B7" s="18" t="s">
        <v>9</v>
      </c>
      <c r="C7" s="15">
        <v>56443359.159999996</v>
      </c>
      <c r="D7" s="15">
        <v>112322842.93000001</v>
      </c>
      <c r="E7" s="15">
        <v>120473244.97</v>
      </c>
      <c r="F7" s="15">
        <f>C7+D7-E7</f>
        <v>48292957.120000005</v>
      </c>
      <c r="G7" s="15">
        <f t="shared" ref="G7:G13" si="0">F7-C7</f>
        <v>-8150402.0399999917</v>
      </c>
    </row>
    <row r="8" spans="1:7" x14ac:dyDescent="0.2">
      <c r="A8" s="16">
        <v>1120</v>
      </c>
      <c r="B8" s="18" t="s">
        <v>10</v>
      </c>
      <c r="C8" s="15">
        <v>5751395.0899999999</v>
      </c>
      <c r="D8" s="15">
        <v>3011852.99</v>
      </c>
      <c r="E8" s="15">
        <v>327274.88</v>
      </c>
      <c r="F8" s="15">
        <f t="shared" ref="F8:F13" si="1">C8+D8-E8</f>
        <v>8435973.1999999993</v>
      </c>
      <c r="G8" s="15">
        <f t="shared" si="0"/>
        <v>2684578.1099999994</v>
      </c>
    </row>
    <row r="9" spans="1:7" x14ac:dyDescent="0.2">
      <c r="A9" s="16">
        <v>1130</v>
      </c>
      <c r="B9" s="18" t="s">
        <v>11</v>
      </c>
      <c r="C9" s="15">
        <v>2939461.39</v>
      </c>
      <c r="D9" s="15">
        <v>485751.87</v>
      </c>
      <c r="E9" s="15">
        <v>628710.17000000004</v>
      </c>
      <c r="F9" s="15">
        <f t="shared" si="1"/>
        <v>2796503.0900000003</v>
      </c>
      <c r="G9" s="15">
        <f t="shared" si="0"/>
        <v>-142958.29999999981</v>
      </c>
    </row>
    <row r="10" spans="1:7" x14ac:dyDescent="0.2">
      <c r="A10" s="16">
        <v>1140</v>
      </c>
      <c r="B10" s="18" t="s">
        <v>12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16">
        <v>1150</v>
      </c>
      <c r="B11" s="18" t="s">
        <v>13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16">
        <v>1160</v>
      </c>
      <c r="B12" s="18" t="s">
        <v>14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16">
        <v>1190</v>
      </c>
      <c r="B13" s="18" t="s">
        <v>15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16"/>
      <c r="B14" s="18"/>
      <c r="C14" s="14"/>
      <c r="D14" s="14"/>
      <c r="E14" s="14"/>
      <c r="F14" s="14"/>
      <c r="G14" s="14"/>
    </row>
    <row r="15" spans="1:7" x14ac:dyDescent="0.2">
      <c r="A15" s="16">
        <v>1200</v>
      </c>
      <c r="B15" s="17" t="s">
        <v>16</v>
      </c>
      <c r="C15" s="14">
        <f>SUM(C16:C24)</f>
        <v>144426168.13</v>
      </c>
      <c r="D15" s="14">
        <f>SUM(D16:D24)</f>
        <v>5760613.3099999996</v>
      </c>
      <c r="E15" s="14">
        <f>SUM(E16:E24)</f>
        <v>0</v>
      </c>
      <c r="F15" s="14">
        <f>SUM(F16:F24)</f>
        <v>150186781.44</v>
      </c>
      <c r="G15" s="14">
        <f>SUM(G16:G24)</f>
        <v>5760613.3100000061</v>
      </c>
    </row>
    <row r="16" spans="1:7" x14ac:dyDescent="0.2">
      <c r="A16" s="16">
        <v>1210</v>
      </c>
      <c r="B16" s="18" t="s">
        <v>17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16">
        <v>1220</v>
      </c>
      <c r="B17" s="18" t="s">
        <v>18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16">
        <v>1230</v>
      </c>
      <c r="B18" s="18" t="s">
        <v>19</v>
      </c>
      <c r="C18" s="19">
        <v>127007330.77</v>
      </c>
      <c r="D18" s="19">
        <v>1444390.26</v>
      </c>
      <c r="E18" s="19">
        <v>0</v>
      </c>
      <c r="F18" s="19">
        <f t="shared" si="3"/>
        <v>128451721.03</v>
      </c>
      <c r="G18" s="19">
        <f t="shared" si="2"/>
        <v>1444390.2600000054</v>
      </c>
    </row>
    <row r="19" spans="1:7" x14ac:dyDescent="0.2">
      <c r="A19" s="16">
        <v>1240</v>
      </c>
      <c r="B19" s="18" t="s">
        <v>20</v>
      </c>
      <c r="C19" s="15">
        <v>26727926.07</v>
      </c>
      <c r="D19" s="15">
        <v>4316223.05</v>
      </c>
      <c r="E19" s="15">
        <v>0</v>
      </c>
      <c r="F19" s="15">
        <f t="shared" si="3"/>
        <v>31044149.120000001</v>
      </c>
      <c r="G19" s="15">
        <f t="shared" si="2"/>
        <v>4316223.0500000007</v>
      </c>
    </row>
    <row r="20" spans="1:7" x14ac:dyDescent="0.2">
      <c r="A20" s="16">
        <v>1250</v>
      </c>
      <c r="B20" s="18" t="s">
        <v>21</v>
      </c>
      <c r="C20" s="15">
        <v>0</v>
      </c>
      <c r="D20" s="15">
        <v>0</v>
      </c>
      <c r="E20" s="15">
        <v>0</v>
      </c>
      <c r="F20" s="15">
        <f t="shared" si="3"/>
        <v>0</v>
      </c>
      <c r="G20" s="15">
        <f t="shared" si="2"/>
        <v>0</v>
      </c>
    </row>
    <row r="21" spans="1:7" x14ac:dyDescent="0.2">
      <c r="A21" s="16">
        <v>1260</v>
      </c>
      <c r="B21" s="18" t="s">
        <v>22</v>
      </c>
      <c r="C21" s="15">
        <v>-9309088.7100000009</v>
      </c>
      <c r="D21" s="15">
        <v>0</v>
      </c>
      <c r="E21" s="15">
        <v>0</v>
      </c>
      <c r="F21" s="15">
        <f t="shared" si="3"/>
        <v>-9309088.7100000009</v>
      </c>
      <c r="G21" s="15">
        <f t="shared" si="2"/>
        <v>0</v>
      </c>
    </row>
    <row r="22" spans="1:7" x14ac:dyDescent="0.2">
      <c r="A22" s="16">
        <v>1270</v>
      </c>
      <c r="B22" s="18" t="s">
        <v>23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16">
        <v>1280</v>
      </c>
      <c r="B23" s="18" t="s">
        <v>24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16">
        <v>1290</v>
      </c>
      <c r="B24" s="18" t="s">
        <v>25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20"/>
      <c r="B25" s="21"/>
      <c r="C25" s="22"/>
      <c r="D25" s="22"/>
      <c r="E25" s="22"/>
      <c r="F25" s="22"/>
      <c r="G25" s="22"/>
    </row>
    <row r="26" spans="1:7" x14ac:dyDescent="0.2">
      <c r="B26" s="23" t="s">
        <v>26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cp:lastPrinted>2021-07-30T16:26:11Z</cp:lastPrinted>
  <dcterms:created xsi:type="dcterms:W3CDTF">2021-07-30T16:24:34Z</dcterms:created>
  <dcterms:modified xsi:type="dcterms:W3CDTF">2021-07-30T16:26:19Z</dcterms:modified>
</cp:coreProperties>
</file>