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"/>
    </mc:Choice>
  </mc:AlternateContent>
  <bookViews>
    <workbookView xWindow="0" yWindow="0" windowWidth="18195" windowHeight="885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C22" i="3"/>
  <c r="D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<sst xmlns="http://schemas.openxmlformats.org/spreadsheetml/2006/main" count="74" uniqueCount="58">
  <si>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</si>
  <si>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</si>
  <si>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</si>
  <si>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</si>
  <si>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</si>
  <si>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</si>
  <si>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</si>
  <si>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</si>
  <si>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</si>
  <si>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</si>
  <si>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</si>
  <si>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</si>
  <si>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</si>
  <si>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</si>
  <si>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</si>
  <si>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</si>
  <si>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</si>
  <si>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</si>
  <si>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</si>
  <si>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</si>
  <si>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</si>
  <si>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</si>
  <si>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</si>
  <si>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</si>
  <si>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</si>
  <si>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</si>
  <si>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</si>
  <si>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</si>
  <si>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</si>
  <si>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</si>
  <si>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</si>
  <si>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</si>
  <si>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</si>
  <si>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</si>
  <si>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</si>
  <si>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</si>
  <si>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</si>
  <si>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</si>
  <si>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</si>
  <si>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</si>
  <si>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</si>
  <si>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</si>
  <si>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</si>
  <si>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</si>
  <si>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</si>
  <si>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</si>
  <si>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</si>
  <si>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</si>
  <si>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</si>
  <si>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</si>
  <si>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</si>
  <si>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</si>
  <si>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</si>
  <si>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</si>
  <si>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</si>
  <si>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</si>
  <si>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</si>
  <si>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UNIVERSIDAD TECNOLOGICA DE SAN MIGUEL ALLENDE
Estado de Actividades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</si>
</sst>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390525</xdr:colOff>
      <xdr:row>66</xdr:row>
      <xdr:rowOff>95250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495300" y="1032510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1</xdr:col>
      <xdr:colOff>4430993</xdr:colOff>
      <xdr:row>66</xdr:row>
      <xdr:rowOff>133350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4535768" y="1036320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view="pageBreakPreview" topLeftCell="A22" zoomScale="60" zoomScaleNormal="100" workbookViewId="0">
      <selection activeCell="E71" sqref="E7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5307702.58</v>
      </c>
      <c r="D4" s="28">
        <f>SUM(D5:D11)</f>
        <v>2267727.16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5307702.58</v>
      </c>
      <c r="D11" s="30">
        <v>2267727.16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36044694.18</v>
      </c>
      <c r="D12" s="28">
        <f>SUM(D13:D14)</f>
        <v>56760045.450000003</v>
      </c>
      <c r="E12" s="31" t="s">
        <v>55</v>
      </c>
    </row>
    <row r="13" spans="1:5" ht="22.5" x14ac:dyDescent="0.2">
      <c r="A13" s="19"/>
      <c r="B13" s="26" t="s">
        <v>51</v>
      </c>
      <c r="C13" s="29">
        <v>18089268.68</v>
      </c>
      <c r="D13" s="30">
        <v>27206605.550000001</v>
      </c>
      <c r="E13" s="31">
        <v>4210</v>
      </c>
    </row>
    <row r="14" spans="1:5" x14ac:dyDescent="0.2">
      <c r="A14" s="19"/>
      <c r="B14" s="20" t="s">
        <v>52</v>
      </c>
      <c r="C14" s="29">
        <v>17955425.5</v>
      </c>
      <c r="D14" s="30">
        <v>29553439.899999999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771866.64</v>
      </c>
      <c r="D15" s="28">
        <f>SUM(D16:D20)</f>
        <v>1501488.55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771866.64</v>
      </c>
      <c r="D20" s="30">
        <v>1501488.55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42124263.399999999</v>
      </c>
      <c r="D22" s="3">
        <f>SUM(D4+D12+D15)</f>
        <v>60529261.159999996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30962764.5</v>
      </c>
      <c r="D25" s="28">
        <f>SUM(D26:D28)</f>
        <v>54352435.509999998</v>
      </c>
      <c r="E25" s="31" t="s">
        <v>55</v>
      </c>
    </row>
    <row r="26" spans="1:5" x14ac:dyDescent="0.2">
      <c r="A26" s="19"/>
      <c r="B26" s="20" t="s">
        <v>37</v>
      </c>
      <c r="C26" s="29">
        <v>21870525.98</v>
      </c>
      <c r="D26" s="30">
        <v>34296071.439999998</v>
      </c>
      <c r="E26" s="31">
        <v>5110</v>
      </c>
    </row>
    <row r="27" spans="1:5" x14ac:dyDescent="0.2">
      <c r="A27" s="19"/>
      <c r="B27" s="20" t="s">
        <v>16</v>
      </c>
      <c r="C27" s="29">
        <v>1808565.54</v>
      </c>
      <c r="D27" s="30">
        <v>4278995.1500000004</v>
      </c>
      <c r="E27" s="31">
        <v>5120</v>
      </c>
    </row>
    <row r="28" spans="1:5" x14ac:dyDescent="0.2">
      <c r="A28" s="19"/>
      <c r="B28" s="20" t="s">
        <v>17</v>
      </c>
      <c r="C28" s="29">
        <v>7283672.9800000004</v>
      </c>
      <c r="D28" s="30">
        <v>15777368.92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127500</v>
      </c>
      <c r="D29" s="28">
        <f>SUM(D30:D38)</f>
        <v>591068.38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127500</v>
      </c>
      <c r="D33" s="30">
        <v>591068.38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7.0000000000000007E-2</v>
      </c>
      <c r="D49" s="28">
        <f>SUM(D50:D55)</f>
        <v>2394734.15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2394729.39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7.0000000000000007E-2</v>
      </c>
      <c r="D55" s="30">
        <v>4.76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31090264.57</v>
      </c>
      <c r="D59" s="3">
        <f>SUM(D56+D49+D43+D39+D29+D25)</f>
        <v>57338238.039999999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11033998.829999998</v>
      </c>
      <c r="D61" s="28">
        <f>D22-D59</f>
        <v>3191023.1199999973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2021-10-22T16:09:36Z</cp:lastPrinted>
  <dcterms:created xsi:type="dcterms:W3CDTF">2012-12-11T20:29:16Z</dcterms:created>
  <dcterms:modified xsi:type="dcterms:W3CDTF">2021-10-22T16:09:38Z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