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8800" windowHeight="12132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<sst xmlns="http://schemas.openxmlformats.org/spreadsheetml/2006/main" count="62" uniqueCount="53">
  <si>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</si>
  <si>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</si>
  <si>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</si>
  <si>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</si>
  <si>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</si>
  <si>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</si>
  <si>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</si>
  <si>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</si>
  <si>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</si>
  <si>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</si>
  <si>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</si>
  <si>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</si>
  <si>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</si>
  <si>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</si>
  <si>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</si>
  <si>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</si>
  <si>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</si>
  <si>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</si>
  <si>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</si>
  <si>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</si>
  <si>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</si>
  <si>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</si>
  <si>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</si>
  <si>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</si>
  <si>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</si>
  <si>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</si>
  <si>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</si>
  <si>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</si>
  <si>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</si>
  <si>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</si>
  <si>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</si>
  <si>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</si>
  <si>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</si>
  <si>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</si>
  <si>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</si>
  <si>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</si>
  <si>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</si>
  <si>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</si>
  <si>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</si>
  <si>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</si>
  <si>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</si>
  <si>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</si>
  <si>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</si>
  <si>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</si>
  <si>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</si>
  <si>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</si>
  <si>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</si>
  <si>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</si>
  <si>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</si>
  <si>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</si>
  <si>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</si>
  <si>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</si>
  <si>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 SAN MIGUEL ALLENDE
Estado de Flujos de Efectivo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</si>
</sst>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68</xdr:row>
      <xdr:rowOff>1905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98120" y="943546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3668993</xdr:colOff>
      <xdr:row>68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867113" y="943356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topLeftCell="A16" zoomScale="60" zoomScaleNormal="100" workbookViewId="0">
      <selection activeCell="C69" sqref="C69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56238435.25</v>
      </c>
      <c r="E5" s="14">
        <f>SUM(E6:E15)</f>
        <v>60529261.159999996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6733779.6200000001</v>
      </c>
      <c r="E12" s="17">
        <v>2267727.16</v>
      </c>
    </row>
    <row r="13" spans="1:5" ht="20.399999999999999" x14ac:dyDescent="0.2">
      <c r="A13" s="26">
        <v>4210</v>
      </c>
      <c r="C13" s="15" t="s">
        <v>46</v>
      </c>
      <c r="D13" s="16">
        <v>23113820.809999999</v>
      </c>
      <c r="E13" s="17">
        <v>27206605.550000001</v>
      </c>
    </row>
    <row r="14" spans="1:5" x14ac:dyDescent="0.2">
      <c r="A14" s="26">
        <v>4220</v>
      </c>
      <c r="C14" s="15" t="s">
        <v>47</v>
      </c>
      <c r="D14" s="16">
        <v>24888076.640000001</v>
      </c>
      <c r="E14" s="17">
        <v>29553439.899999999</v>
      </c>
    </row>
    <row r="15" spans="1:5" x14ac:dyDescent="0.2">
      <c r="A15" s="26" t="s">
        <v>48</v>
      </c>
      <c r="C15" s="15" t="s">
        <v>6</v>
      </c>
      <c r="D15" s="16">
        <v>1502758.18</v>
      </c>
      <c r="E15" s="17">
        <v>1501488.55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51766761.019999996</v>
      </c>
      <c r="E16" s="14">
        <f>SUM(E17:E32)</f>
        <v>54943503.890000001</v>
      </c>
    </row>
    <row r="17" spans="1:5" x14ac:dyDescent="0.2">
      <c r="A17" s="26">
        <v>5110</v>
      </c>
      <c r="C17" s="15" t="s">
        <v>8</v>
      </c>
      <c r="D17" s="16">
        <v>35087611.530000001</v>
      </c>
      <c r="E17" s="17">
        <v>34296071.439999998</v>
      </c>
    </row>
    <row r="18" spans="1:5" x14ac:dyDescent="0.2">
      <c r="A18" s="26">
        <v>5120</v>
      </c>
      <c r="C18" s="15" t="s">
        <v>9</v>
      </c>
      <c r="D18" s="16">
        <v>3847364.18</v>
      </c>
      <c r="E18" s="17">
        <v>4278995.1500000004</v>
      </c>
    </row>
    <row r="19" spans="1:5" x14ac:dyDescent="0.2">
      <c r="A19" s="26">
        <v>5130</v>
      </c>
      <c r="C19" s="15" t="s">
        <v>10</v>
      </c>
      <c r="D19" s="16">
        <v>12693258.119999999</v>
      </c>
      <c r="E19" s="17">
        <v>15777368.92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138527.19</v>
      </c>
      <c r="E23" s="17">
        <v>591068.38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4471674.2300000042</v>
      </c>
      <c r="E33" s="14">
        <f>E5-E16</f>
        <v>5585757.2699999958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4613349.1500000004</v>
      </c>
      <c r="E36" s="14">
        <f>SUM(E37:E39)</f>
        <v>21657208.190000001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4613349.1500000004</v>
      </c>
      <c r="E39" s="17">
        <v>21657208.190000001</v>
      </c>
    </row>
    <row r="40" spans="1:5" x14ac:dyDescent="0.2">
      <c r="A40" s="4"/>
      <c r="B40" s="11" t="s">
        <v>7</v>
      </c>
      <c r="C40" s="12"/>
      <c r="D40" s="13">
        <f>SUM(D41:D43)</f>
        <v>11883209.619999999</v>
      </c>
      <c r="E40" s="14">
        <f>SUM(E41:E43)</f>
        <v>44707262.25</v>
      </c>
    </row>
    <row r="41" spans="1:5" x14ac:dyDescent="0.2">
      <c r="A41" s="26">
        <v>1230</v>
      </c>
      <c r="C41" s="15" t="s">
        <v>26</v>
      </c>
      <c r="D41" s="16">
        <v>2171707.7599999998</v>
      </c>
      <c r="E41" s="17">
        <v>41419602.119999997</v>
      </c>
    </row>
    <row r="42" spans="1:5" x14ac:dyDescent="0.2">
      <c r="A42" s="26" t="s">
        <v>50</v>
      </c>
      <c r="C42" s="15" t="s">
        <v>27</v>
      </c>
      <c r="D42" s="16">
        <v>9711501.8599999994</v>
      </c>
      <c r="E42" s="17">
        <v>3287660.13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-7269860.4699999988</v>
      </c>
      <c r="E44" s="14">
        <f>E36-E40</f>
        <v>-23050054.059999999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-4101996.36</v>
      </c>
      <c r="E47" s="14">
        <f>SUM(E48+E51)</f>
        <v>6783306.5099999998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-4101996.36</v>
      </c>
      <c r="E51" s="17">
        <v>6783306.5099999998</v>
      </c>
    </row>
    <row r="52" spans="1:5" x14ac:dyDescent="0.2">
      <c r="A52" s="4"/>
      <c r="B52" s="11" t="s">
        <v>7</v>
      </c>
      <c r="C52" s="12"/>
      <c r="D52" s="13">
        <f>SUM(D53+D56)</f>
        <v>5505222.7599999998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5505222.7599999998</v>
      </c>
      <c r="E56" s="17">
        <v>0</v>
      </c>
    </row>
    <row r="57" spans="1:5" x14ac:dyDescent="0.2">
      <c r="A57" s="18" t="s">
        <v>38</v>
      </c>
      <c r="C57" s="19"/>
      <c r="D57" s="13">
        <f>D47-D52</f>
        <v>-9607219.1199999992</v>
      </c>
      <c r="E57" s="14">
        <f>E47-E52</f>
        <v>6783306.5099999998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-12405405.359999992</v>
      </c>
      <c r="E59" s="14">
        <f>E57+E44+E33</f>
        <v>-10680990.280000003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56443359.159999996</v>
      </c>
      <c r="E61" s="14">
        <v>67124349.439999998</v>
      </c>
    </row>
    <row r="62" spans="1:5" x14ac:dyDescent="0.2">
      <c r="A62" s="18" t="s">
        <v>41</v>
      </c>
      <c r="C62" s="19"/>
      <c r="D62" s="13">
        <v>44037953.799999997</v>
      </c>
      <c r="E62" s="14">
        <v>56443359.159999996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revision/>
  <cp:lastPrinted>2019-05-15T20:50:09Z</cp:lastPrinted>
  <dcterms:created xsi:type="dcterms:W3CDTF">2012-12-11T20:31:36Z</dcterms:created>
  <dcterms:modified xsi:type="dcterms:W3CDTF">2022-01-17T18:07:59Z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