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<sst xmlns="http://schemas.openxmlformats.org/spreadsheetml/2006/main" count="62" uniqueCount="61">
  <si>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</si>
  <si>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</si>
  <si>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</si>
  <si>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</si>
  <si>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</si>
  <si>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</si>
  <si>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</si>
  <si>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</si>
  <si>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</si>
  <si>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</si>
  <si>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</si>
  <si>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</si>
  <si>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</si>
  <si>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</si>
  <si>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</si>
  <si>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</si>
  <si>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</si>
  <si>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</si>
  <si>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</si>
  <si>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</si>
  <si>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</si>
  <si>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</si>
  <si>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</si>
  <si>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</si>
  <si>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</si>
  <si>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</si>
  <si>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</si>
  <si>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</si>
  <si>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</si>
  <si>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</si>
  <si>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</si>
  <si>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</si>
  <si>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</si>
  <si>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</si>
  <si>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</si>
  <si>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</si>
  <si>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</si>
  <si>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</si>
  <si>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</si>
  <si>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</si>
  <si>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</si>
  <si>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</si>
  <si>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</si>
  <si>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</si>
  <si>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</si>
  <si>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</si>
  <si>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</si>
  <si>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</si>
  <si>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</si>
  <si>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</si>
  <si>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</si>
  <si>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</si>
  <si>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</si>
  <si>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</si>
  <si>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</si>
  <si>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</si>
  <si>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</si>
  <si>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</si>
  <si>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</si>
  <si>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</si>
  <si>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TECNOLOGICA DE SAN MIGUEL ALLENDE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</si>
</sst>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D20" sqref="D20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54393074.829999998</v>
      </c>
      <c r="C5" s="20">
        <v>65675810.829999998</v>
      </c>
      <c r="D5" s="9" t="s">
        <v>36</v>
      </c>
      <c r="E5" s="20">
        <v>-7315670.04</v>
      </c>
      <c r="F5" s="23">
        <v>-8732425.9299999997</v>
      </c>
    </row>
    <row r="6" spans="1:6" x14ac:dyDescent="0.2">
      <c r="A6" s="9" t="s">
        <v>23</v>
      </c>
      <c r="B6" s="20">
        <v>4135880.55</v>
      </c>
      <c r="C6" s="20">
        <v>3978261.48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2398031.71</v>
      </c>
      <c r="C7" s="20">
        <v>2547858.6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25021.03</v>
      </c>
      <c r="F10" s="23">
        <v>57919.75</v>
      </c>
    </row>
    <row r="11" spans="1:6" x14ac:dyDescent="0.2">
      <c r="A11" s="9" t="s">
        <v>17</v>
      </c>
      <c r="B11" s="20">
        <v>20044</v>
      </c>
      <c r="C11" s="20">
        <v>20044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-222770.64</v>
      </c>
      <c r="F12" s="23">
        <v>-222770.64</v>
      </c>
    </row>
    <row r="13" spans="1:6" x14ac:dyDescent="0.2">
      <c r="A13" s="8" t="s">
        <v>52</v>
      </c>
      <c r="B13" s="22">
        <f>SUM(B5:B11)</f>
        <v>60947031.089999996</v>
      </c>
      <c r="C13" s="22">
        <f>SUM(C5:C11)</f>
        <v>72221974.909999996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-7513419.6499999994</v>
      </c>
      <c r="F14" s="27">
        <f>SUM(F5:F12)</f>
        <v>-8897276.8200000003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129893489.36</v>
      </c>
      <c r="C18" s="20">
        <v>129394066.42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45563947.240000002</v>
      </c>
      <c r="C19" s="20">
        <v>36801488.630000003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-16176039.539999999</v>
      </c>
      <c r="C21" s="20">
        <v>-16176039.539999999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159281397.06</v>
      </c>
      <c r="C26" s="22">
        <f>SUM(C16:C24)</f>
        <v>150019515.51000002</v>
      </c>
      <c r="D26" s="12" t="s">
        <v>50</v>
      </c>
      <c r="E26" s="22">
        <f>SUM(E24+E14)</f>
        <v>-7513419.6499999994</v>
      </c>
      <c r="F26" s="27">
        <f>SUM(F14+F24)</f>
        <v>-8897276.8200000003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220228428.15000001</v>
      </c>
      <c r="C28" s="22">
        <f>C13+C26</f>
        <v>222241490.42000002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189363754.16999999</v>
      </c>
      <c r="F30" s="27">
        <f>SUM(F31:F33)</f>
        <v>189363754.16999999</v>
      </c>
    </row>
    <row r="31" spans="1:6" x14ac:dyDescent="0.2">
      <c r="A31" s="16"/>
      <c r="B31" s="14"/>
      <c r="C31" s="15"/>
      <c r="D31" s="9" t="s">
        <v>2</v>
      </c>
      <c r="E31" s="20">
        <v>189363754.16999999</v>
      </c>
      <c r="F31" s="23">
        <v>189363754.16999999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38378093.629999995</v>
      </c>
      <c r="F35" s="27">
        <f>SUM(F36:F40)</f>
        <v>41775013.07</v>
      </c>
    </row>
    <row r="36" spans="1:6" x14ac:dyDescent="0.2">
      <c r="A36" s="16"/>
      <c r="B36" s="14"/>
      <c r="C36" s="15"/>
      <c r="D36" s="9" t="s">
        <v>46</v>
      </c>
      <c r="E36" s="20">
        <v>4819290.91</v>
      </c>
      <c r="F36" s="23">
        <v>9678889.9900000002</v>
      </c>
    </row>
    <row r="37" spans="1:6" x14ac:dyDescent="0.2">
      <c r="A37" s="16"/>
      <c r="B37" s="14"/>
      <c r="C37" s="15"/>
      <c r="D37" s="9" t="s">
        <v>14</v>
      </c>
      <c r="E37" s="20">
        <v>33558597.75</v>
      </c>
      <c r="F37" s="23">
        <v>32095918.079999998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204.97</v>
      </c>
      <c r="F40" s="23">
        <v>205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227741847.79999998</v>
      </c>
      <c r="F46" s="27">
        <f>SUM(F42+F35+F30)</f>
        <v>231138767.23999998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220228428.14999998</v>
      </c>
      <c r="F48" s="22">
        <f>F46+F26</f>
        <v>222241490.41999999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2018-03-04T05:00:29Z</cp:lastPrinted>
  <dcterms:created xsi:type="dcterms:W3CDTF">2012-12-11T20:26:08Z</dcterms:created>
  <dcterms:modified xsi:type="dcterms:W3CDTF">2023-04-28T17:32:55Z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