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<sst xmlns="http://schemas.openxmlformats.org/spreadsheetml/2006/main" count="27" uniqueCount="27">
  <si>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</si>
  <si>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</si>
  <si>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</si>
  <si>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</si>
  <si>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</si>
  <si>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</si>
  <si>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</si>
  <si>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</si>
  <si>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</si>
  <si>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</si>
  <si>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</si>
  <si>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</si>
  <si>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</si>
  <si>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</si>
  <si>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</si>
  <si>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</si>
  <si>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</si>
  <si>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</si>
  <si>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</si>
  <si>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</si>
  <si>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</si>
  <si>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</si>
  <si>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</si>
  <si>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</si>
  <si>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</si>
  <si>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</si>
  <si>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TECNOLOGICA DE SAN MIGUEL ALLENDE
Estado Analítico del Activo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</si>
</sst>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222241490.42000002</v>
      </c>
      <c r="D4" s="13">
        <f>SUM(D6+D15)</f>
        <v>178714536.36999997</v>
      </c>
      <c r="E4" s="13">
        <f>SUM(E6+E15)</f>
        <v>183498952.34</v>
      </c>
      <c r="F4" s="13">
        <f>SUM(F6+F15)</f>
        <v>217457074.44999996</v>
      </c>
      <c r="G4" s="13">
        <f>SUM(G6+G15)</f>
        <v>-4784415.9700000361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72221974.909999996</v>
      </c>
      <c r="D6" s="13">
        <f>SUM(D7:D13)</f>
        <v>169430498.81999996</v>
      </c>
      <c r="E6" s="13">
        <f>SUM(E7:E13)</f>
        <v>183498952.34</v>
      </c>
      <c r="F6" s="13">
        <f>SUM(F7:F13)</f>
        <v>58153521.389999963</v>
      </c>
      <c r="G6" s="13">
        <f>SUM(G7:G13)</f>
        <v>-14068453.520000033</v>
      </c>
    </row>
    <row r="7" spans="1:7" x14ac:dyDescent="0.2">
      <c r="A7" s="3">
        <v>1110</v>
      </c>
      <c r="B7" s="7" t="s">
        <v>9</v>
      </c>
      <c r="C7" s="18">
        <v>65675810.829999998</v>
      </c>
      <c r="D7" s="18">
        <v>167719198.00999999</v>
      </c>
      <c r="E7" s="18">
        <v>181690116.71000001</v>
      </c>
      <c r="F7" s="18">
        <f>C7+D7-E7</f>
        <v>51704892.129999965</v>
      </c>
      <c r="G7" s="18">
        <f t="shared" ref="G7:G13" si="0">F7-C7</f>
        <v>-13970918.700000033</v>
      </c>
    </row>
    <row r="8" spans="1:7" x14ac:dyDescent="0.2">
      <c r="A8" s="3">
        <v>1120</v>
      </c>
      <c r="B8" s="7" t="s">
        <v>10</v>
      </c>
      <c r="C8" s="18">
        <v>3978261.48</v>
      </c>
      <c r="D8" s="18">
        <v>1561473.92</v>
      </c>
      <c r="E8" s="18">
        <v>1509181.85</v>
      </c>
      <c r="F8" s="18">
        <f t="shared" ref="F8:F13" si="1">C8+D8-E8</f>
        <v>4030553.5500000003</v>
      </c>
      <c r="G8" s="18">
        <f t="shared" si="0"/>
        <v>52292.070000000298</v>
      </c>
    </row>
    <row r="9" spans="1:7" x14ac:dyDescent="0.2">
      <c r="A9" s="3">
        <v>1130</v>
      </c>
      <c r="B9" s="7" t="s">
        <v>11</v>
      </c>
      <c r="C9" s="18">
        <v>2547858.6</v>
      </c>
      <c r="D9" s="18">
        <v>149826.89000000001</v>
      </c>
      <c r="E9" s="18">
        <v>299653.78000000003</v>
      </c>
      <c r="F9" s="18">
        <f t="shared" si="1"/>
        <v>2398031.71</v>
      </c>
      <c r="G9" s="18">
        <f t="shared" si="0"/>
        <v>-149826.89000000013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20044</v>
      </c>
      <c r="D13" s="18">
        <v>0</v>
      </c>
      <c r="E13" s="18">
        <v>0</v>
      </c>
      <c r="F13" s="18">
        <f t="shared" si="1"/>
        <v>20044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150019515.51000002</v>
      </c>
      <c r="D15" s="13">
        <f>SUM(D16:D24)</f>
        <v>9284037.5499999989</v>
      </c>
      <c r="E15" s="13">
        <f>SUM(E16:E24)</f>
        <v>0</v>
      </c>
      <c r="F15" s="13">
        <f>SUM(F16:F24)</f>
        <v>159303553.06</v>
      </c>
      <c r="G15" s="13">
        <f>SUM(G16:G24)</f>
        <v>9284037.549999997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129394066.42</v>
      </c>
      <c r="D18" s="19">
        <v>499422.94</v>
      </c>
      <c r="E18" s="19">
        <v>0</v>
      </c>
      <c r="F18" s="19">
        <f t="shared" si="3"/>
        <v>129893489.36</v>
      </c>
      <c r="G18" s="19">
        <f t="shared" si="2"/>
        <v>499422.93999999762</v>
      </c>
    </row>
    <row r="19" spans="1:7" x14ac:dyDescent="0.2">
      <c r="A19" s="3">
        <v>1240</v>
      </c>
      <c r="B19" s="7" t="s">
        <v>18</v>
      </c>
      <c r="C19" s="18">
        <v>36801488.630000003</v>
      </c>
      <c r="D19" s="18">
        <v>8784614.6099999994</v>
      </c>
      <c r="E19" s="18">
        <v>0</v>
      </c>
      <c r="F19" s="18">
        <f t="shared" si="3"/>
        <v>45586103.240000002</v>
      </c>
      <c r="G19" s="18">
        <f t="shared" si="2"/>
        <v>8784614.6099999994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-16176039.539999999</v>
      </c>
      <c r="D21" s="18">
        <v>0</v>
      </c>
      <c r="E21" s="18">
        <v>0</v>
      </c>
      <c r="F21" s="18">
        <f t="shared" si="3"/>
        <v>-16176039.539999999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2018-03-08T18:40:55Z</cp:lastPrinted>
  <dcterms:created xsi:type="dcterms:W3CDTF">2014-02-09T04:04:15Z</dcterms:created>
  <dcterms:modified xsi:type="dcterms:W3CDTF">2023-07-17T21:22:20Z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