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wnloads\"/>
    </mc:Choice>
  </mc:AlternateContent>
  <bookViews>
    <workbookView xWindow="0" yWindow="0" windowWidth="10935" windowHeight="12300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5" i="2" l="1"/>
  <c r="B35" i="2"/>
  <c r="B36" i="2" l="1"/>
  <c r="C36" i="2"/>
  <c r="C41" i="2" l="1"/>
  <c r="B41" i="2"/>
  <c r="C16" i="2"/>
  <c r="B16" i="2"/>
  <c r="C4" i="2"/>
  <c r="B4" i="2"/>
  <c r="B33" i="2" l="1"/>
  <c r="C33" i="2"/>
  <c r="C55" i="2"/>
  <c r="C54" i="2" s="1"/>
  <c r="B55" i="2"/>
  <c r="B54" i="2" s="1"/>
  <c r="C49" i="2"/>
  <c r="C48" i="2" s="1"/>
  <c r="B49" i="2"/>
  <c r="B48" i="2" s="1"/>
  <c r="C45" i="2"/>
  <c r="B45" i="2"/>
  <c r="C59" i="2" l="1"/>
  <c r="C61" i="2" s="1"/>
  <c r="B59" i="2"/>
  <c r="B61" i="2" s="1"/>
</calcChain>
</file>

<file path=xl/sharedStrings.xml><?xml version="1.0" encoding="utf-8"?>
<sst xmlns="http://schemas.openxmlformats.org/spreadsheetml/2006/main" count="57" uniqueCount="49">
  <si>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</si>
  <si>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</si>
  <si>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</si>
  <si>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</si>
  <si>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</si>
  <si>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</si>
  <si>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</si>
  <si>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</si>
  <si>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</si>
  <si>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</si>
  <si>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</si>
  <si>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</si>
  <si>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</si>
  <si>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</si>
  <si>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</si>
  <si>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</si>
  <si>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</si>
  <si>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</si>
  <si>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</si>
  <si>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</si>
  <si>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</si>
  <si>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</si>
  <si>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</si>
  <si>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</si>
  <si>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</si>
  <si>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</si>
  <si>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</si>
  <si>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</si>
  <si>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</si>
  <si>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</si>
  <si>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</si>
  <si>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</si>
  <si>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</si>
  <si>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</si>
  <si>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</si>
  <si>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</si>
  <si>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</si>
  <si>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UNIVERSIDAD TECNOLOGICA DE SAN MIGUEL ALLENDE
Estado de Flujos de Efectivo
Del 1 de Enero al 30 de Septiembre de 2023                                                                                                                                                                   (Cifras en Pesos)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</si>
  <si>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</si>
  <si>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</si>
  <si>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Flujos de Efectivo de las Actividades de Operación</t>
  </si>
  <si>
    <t>Transferencias al Resto del Sector Público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</si>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</sst>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2" fillId="2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Alignment="1" applyProtection="1">
      <alignment vertical="top" wrapText="1"/>
      <protection locked="0"/>
    </xf>
    <xf numFmtId="0" fontId="3" fillId="0" borderId="2" xfId="8" applyFont="1" applyFill="1" applyBorder="1" applyProtection="1">
      <protection locked="0"/>
    </xf>
    <xf numFmtId="0" fontId="3" fillId="0" borderId="2" xfId="8" applyFont="1" applyFill="1" applyBorder="1" applyAlignment="1">
      <alignment vertical="top" wrapText="1"/>
    </xf>
    <xf numFmtId="4" fontId="3" fillId="0" borderId="3" xfId="8" applyNumberFormat="1" applyFont="1" applyFill="1" applyBorder="1" applyAlignment="1">
      <alignment vertical="top"/>
    </xf>
    <xf numFmtId="0" fontId="2" fillId="2" borderId="4" xfId="8" applyFont="1" applyFill="1" applyBorder="1" applyAlignment="1">
      <alignment horizontal="center" vertical="center" wrapText="1"/>
    </xf>
    <xf numFmtId="0" fontId="2" fillId="2" borderId="5" xfId="8" applyFont="1" applyFill="1" applyBorder="1" applyAlignment="1">
      <alignment horizontal="center" vertical="center" wrapText="1"/>
    </xf>
    <xf numFmtId="0" fontId="3" fillId="0" borderId="0" xfId="8" applyFont="1" applyBorder="1" applyAlignment="1">
      <alignment horizontal="left" vertical="top" indent="3"/>
    </xf>
    <xf numFmtId="0" fontId="2" fillId="0" borderId="0" xfId="8" applyFont="1" applyBorder="1" applyAlignment="1">
      <alignment horizontal="left" vertical="top" indent="1"/>
    </xf>
    <xf numFmtId="0" fontId="2" fillId="0" borderId="0" xfId="8" applyFont="1" applyFill="1" applyBorder="1" applyAlignment="1">
      <alignment vertical="top"/>
    </xf>
    <xf numFmtId="0" fontId="2" fillId="0" borderId="0" xfId="8" applyFont="1" applyBorder="1" applyAlignment="1">
      <alignment horizontal="left" vertical="top" indent="2"/>
    </xf>
    <xf numFmtId="0" fontId="2" fillId="0" borderId="7" xfId="8" applyFont="1" applyBorder="1" applyAlignment="1">
      <alignment horizontal="left" vertical="top" indent="1"/>
    </xf>
    <xf numFmtId="0" fontId="2" fillId="0" borderId="9" xfId="8" applyFont="1" applyFill="1" applyBorder="1" applyAlignment="1">
      <alignment horizontal="center" vertical="center" wrapText="1"/>
    </xf>
    <xf numFmtId="0" fontId="3" fillId="0" borderId="1" xfId="8" applyFont="1" applyFill="1" applyBorder="1" applyProtection="1">
      <protection locked="0"/>
    </xf>
    <xf numFmtId="0" fontId="2" fillId="0" borderId="0" xfId="8" applyFont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3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55245</xdr:rowOff>
    </xdr:from>
    <xdr:ext cx="3416698" cy="60197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0" y="9618345"/>
          <a:ext cx="3416698" cy="6019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 DE RECTORIA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1</xdr:col>
      <xdr:colOff>0</xdr:colOff>
      <xdr:row>71</xdr:row>
      <xdr:rowOff>53340</xdr:rowOff>
    </xdr:from>
    <xdr:ext cx="3664385" cy="596265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3813773" y="9616440"/>
          <a:ext cx="3664385" cy="596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ADMINISTRACION Y FINANZAS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JUAN MANUEL BUSTAMANTE GONZALEZ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showGridLines="0" tabSelected="1" topLeftCell="A22" zoomScaleNormal="100" workbookViewId="0">
      <selection activeCell="C41" sqref="C41"/>
    </sheetView>
  </sheetViews>
  <sheetFormatPr baseColWidth="10" defaultColWidth="12" defaultRowHeight="11.25" x14ac:dyDescent="0.2"/>
  <cols>
    <col min="1" max="1" width="90.83203125" style="2" customWidth="1"/>
    <col min="2" max="3" width="25.83203125" style="2" customWidth="1"/>
    <col min="4" max="16384" width="12" style="2"/>
  </cols>
  <sheetData>
    <row r="1" spans="1:3" ht="49.9" customHeight="1" x14ac:dyDescent="0.2">
      <c r="A1" s="23" t="s">
        <v>37</v>
      </c>
      <c r="B1" s="24"/>
      <c r="C1" s="25"/>
    </row>
    <row r="2" spans="1:3" ht="15" customHeight="1" x14ac:dyDescent="0.2">
      <c r="A2" s="12" t="s">
        <v>0</v>
      </c>
      <c r="B2" s="13">
        <v>2023</v>
      </c>
      <c r="C2" s="1">
        <v>2022</v>
      </c>
    </row>
    <row r="3" spans="1:3" ht="15" customHeight="1" x14ac:dyDescent="0.2">
      <c r="A3" s="18" t="s">
        <v>40</v>
      </c>
      <c r="B3" s="3"/>
      <c r="C3" s="19"/>
    </row>
    <row r="4" spans="1:3" x14ac:dyDescent="0.2">
      <c r="A4" s="4" t="s">
        <v>1</v>
      </c>
      <c r="B4" s="5">
        <f>SUM(B5:B14)</f>
        <v>68982602.429999992</v>
      </c>
      <c r="C4" s="6">
        <f>SUM(C5:C14)</f>
        <v>79315859.079999998</v>
      </c>
    </row>
    <row r="5" spans="1:3" x14ac:dyDescent="0.2">
      <c r="A5" s="14" t="s">
        <v>2</v>
      </c>
      <c r="B5" s="7">
        <v>0</v>
      </c>
      <c r="C5" s="8">
        <v>0</v>
      </c>
    </row>
    <row r="6" spans="1:3" x14ac:dyDescent="0.2">
      <c r="A6" s="14" t="s">
        <v>3</v>
      </c>
      <c r="B6" s="7">
        <v>0</v>
      </c>
      <c r="C6" s="8">
        <v>0</v>
      </c>
    </row>
    <row r="7" spans="1:3" x14ac:dyDescent="0.2">
      <c r="A7" s="14" t="s">
        <v>33</v>
      </c>
      <c r="B7" s="7">
        <v>0</v>
      </c>
      <c r="C7" s="8">
        <v>0</v>
      </c>
    </row>
    <row r="8" spans="1:3" x14ac:dyDescent="0.2">
      <c r="A8" s="14" t="s">
        <v>4</v>
      </c>
      <c r="B8" s="7">
        <v>0</v>
      </c>
      <c r="C8" s="8">
        <v>0</v>
      </c>
    </row>
    <row r="9" spans="1:3" x14ac:dyDescent="0.2">
      <c r="A9" s="14" t="s">
        <v>34</v>
      </c>
      <c r="B9" s="7">
        <v>0</v>
      </c>
      <c r="C9" s="8">
        <v>0</v>
      </c>
    </row>
    <row r="10" spans="1:3" x14ac:dyDescent="0.2">
      <c r="A10" s="14" t="s">
        <v>35</v>
      </c>
      <c r="B10" s="7">
        <v>0</v>
      </c>
      <c r="C10" s="8">
        <v>0</v>
      </c>
    </row>
    <row r="11" spans="1:3" x14ac:dyDescent="0.2">
      <c r="A11" s="14" t="s">
        <v>36</v>
      </c>
      <c r="B11" s="7">
        <v>4228248.4800000004</v>
      </c>
      <c r="C11" s="8">
        <v>4406345.0599999996</v>
      </c>
    </row>
    <row r="12" spans="1:3" x14ac:dyDescent="0.2">
      <c r="A12" s="14" t="s">
        <v>38</v>
      </c>
      <c r="B12" s="7">
        <v>16395110.82</v>
      </c>
      <c r="C12" s="8">
        <v>23226920.370000001</v>
      </c>
    </row>
    <row r="13" spans="1:3" x14ac:dyDescent="0.2">
      <c r="A13" s="14" t="s">
        <v>39</v>
      </c>
      <c r="B13" s="7">
        <v>46694174.049999997</v>
      </c>
      <c r="C13" s="8">
        <v>49911153.369999997</v>
      </c>
    </row>
    <row r="14" spans="1:3" x14ac:dyDescent="0.2">
      <c r="A14" s="14" t="s">
        <v>5</v>
      </c>
      <c r="B14" s="7">
        <v>1665069.08</v>
      </c>
      <c r="C14" s="8">
        <v>1771440.28</v>
      </c>
    </row>
    <row r="15" spans="1:3" x14ac:dyDescent="0.2">
      <c r="C15" s="20"/>
    </row>
    <row r="16" spans="1:3" x14ac:dyDescent="0.2">
      <c r="A16" s="21" t="s">
        <v>6</v>
      </c>
      <c r="B16" s="5">
        <f>SUM(B17:B32)</f>
        <v>48514020.890000001</v>
      </c>
      <c r="C16" s="6">
        <f>SUM(C17:C32)</f>
        <v>65815910.729999989</v>
      </c>
    </row>
    <row r="17" spans="1:3" x14ac:dyDescent="0.2">
      <c r="A17" s="22" t="s">
        <v>7</v>
      </c>
      <c r="B17" s="7">
        <v>21313689.489999998</v>
      </c>
      <c r="C17" s="8">
        <v>34964540.229999997</v>
      </c>
    </row>
    <row r="18" spans="1:3" x14ac:dyDescent="0.2">
      <c r="A18" s="22" t="s">
        <v>8</v>
      </c>
      <c r="B18" s="7">
        <v>19086590.48</v>
      </c>
      <c r="C18" s="8">
        <v>15178385.51</v>
      </c>
    </row>
    <row r="19" spans="1:3" x14ac:dyDescent="0.2">
      <c r="A19" s="22" t="s">
        <v>9</v>
      </c>
      <c r="B19" s="7">
        <v>7755857.3600000003</v>
      </c>
      <c r="C19" s="8">
        <v>15368075.550000001</v>
      </c>
    </row>
    <row r="20" spans="1:3" x14ac:dyDescent="0.2">
      <c r="A20" s="22" t="s">
        <v>10</v>
      </c>
      <c r="B20" s="7">
        <v>0</v>
      </c>
      <c r="C20" s="8">
        <v>0</v>
      </c>
    </row>
    <row r="21" spans="1:3" x14ac:dyDescent="0.2">
      <c r="A21" s="22" t="s">
        <v>41</v>
      </c>
      <c r="B21" s="7">
        <v>0</v>
      </c>
      <c r="C21" s="8">
        <v>0</v>
      </c>
    </row>
    <row r="22" spans="1:3" x14ac:dyDescent="0.2">
      <c r="A22" s="22" t="s">
        <v>42</v>
      </c>
      <c r="B22" s="7">
        <v>0</v>
      </c>
      <c r="C22" s="8">
        <v>0</v>
      </c>
    </row>
    <row r="23" spans="1:3" x14ac:dyDescent="0.2">
      <c r="A23" s="22" t="s">
        <v>11</v>
      </c>
      <c r="B23" s="7">
        <v>357883.56</v>
      </c>
      <c r="C23" s="8">
        <v>304909.44</v>
      </c>
    </row>
    <row r="24" spans="1:3" x14ac:dyDescent="0.2">
      <c r="A24" s="22" t="s">
        <v>12</v>
      </c>
      <c r="B24" s="7">
        <v>0</v>
      </c>
      <c r="C24" s="8">
        <v>0</v>
      </c>
    </row>
    <row r="25" spans="1:3" x14ac:dyDescent="0.2">
      <c r="A25" s="22" t="s">
        <v>13</v>
      </c>
      <c r="B25" s="7">
        <v>0</v>
      </c>
      <c r="C25" s="8">
        <v>0</v>
      </c>
    </row>
    <row r="26" spans="1:3" x14ac:dyDescent="0.2">
      <c r="A26" s="22" t="s">
        <v>14</v>
      </c>
      <c r="B26" s="7">
        <v>0</v>
      </c>
      <c r="C26" s="8">
        <v>0</v>
      </c>
    </row>
    <row r="27" spans="1:3" x14ac:dyDescent="0.2">
      <c r="A27" s="22" t="s">
        <v>15</v>
      </c>
      <c r="B27" s="7">
        <v>0</v>
      </c>
      <c r="C27" s="8">
        <v>0</v>
      </c>
    </row>
    <row r="28" spans="1:3" x14ac:dyDescent="0.2">
      <c r="A28" s="22" t="s">
        <v>16</v>
      </c>
      <c r="B28" s="7">
        <v>0</v>
      </c>
      <c r="C28" s="8">
        <v>0</v>
      </c>
    </row>
    <row r="29" spans="1:3" x14ac:dyDescent="0.2">
      <c r="A29" s="22" t="s">
        <v>43</v>
      </c>
      <c r="B29" s="7">
        <v>0</v>
      </c>
      <c r="C29" s="8">
        <v>0</v>
      </c>
    </row>
    <row r="30" spans="1:3" x14ac:dyDescent="0.2">
      <c r="A30" s="22" t="s">
        <v>17</v>
      </c>
      <c r="B30" s="7">
        <v>0</v>
      </c>
      <c r="C30" s="8">
        <v>0</v>
      </c>
    </row>
    <row r="31" spans="1:3" x14ac:dyDescent="0.2">
      <c r="A31" s="22" t="s">
        <v>18</v>
      </c>
      <c r="B31" s="7">
        <v>0</v>
      </c>
      <c r="C31" s="8">
        <v>0</v>
      </c>
    </row>
    <row r="32" spans="1:3" x14ac:dyDescent="0.2">
      <c r="A32" s="22" t="s">
        <v>19</v>
      </c>
      <c r="B32" s="7">
        <v>0</v>
      </c>
      <c r="C32" s="8">
        <v>0</v>
      </c>
    </row>
    <row r="33" spans="1:3" x14ac:dyDescent="0.2">
      <c r="A33" s="15" t="s">
        <v>44</v>
      </c>
      <c r="B33" s="5">
        <f>B4-B16</f>
        <v>20468581.539999992</v>
      </c>
      <c r="C33" s="6">
        <f>C4-C16</f>
        <v>13499948.350000009</v>
      </c>
    </row>
    <row r="34" spans="1:3" x14ac:dyDescent="0.2">
      <c r="A34" s="16"/>
      <c r="B34" s="5"/>
      <c r="C34" s="6"/>
    </row>
    <row r="35" spans="1:3" x14ac:dyDescent="0.2">
      <c r="A35" s="15" t="s">
        <v>45</v>
      </c>
      <c r="B35" s="5">
        <f>SUM(B36:B38)</f>
        <v>202922.17</v>
      </c>
      <c r="C35" s="6">
        <f>SUM(C36:C38)</f>
        <v>5474446.5499999998</v>
      </c>
    </row>
    <row r="36" spans="1:3" x14ac:dyDescent="0.2">
      <c r="A36" s="17" t="s">
        <v>1</v>
      </c>
      <c r="B36" s="5">
        <f>SUM(B37:B39)</f>
        <v>202922.17</v>
      </c>
      <c r="C36" s="6">
        <f>SUM(C37:C39)</f>
        <v>5474446.5499999998</v>
      </c>
    </row>
    <row r="37" spans="1:3" x14ac:dyDescent="0.2">
      <c r="A37" s="22" t="s">
        <v>20</v>
      </c>
      <c r="B37" s="7">
        <v>0</v>
      </c>
      <c r="C37" s="8">
        <v>0</v>
      </c>
    </row>
    <row r="38" spans="1:3" x14ac:dyDescent="0.2">
      <c r="A38" s="22" t="s">
        <v>21</v>
      </c>
      <c r="B38" s="7">
        <v>0</v>
      </c>
      <c r="C38" s="8">
        <v>0</v>
      </c>
    </row>
    <row r="39" spans="1:3" x14ac:dyDescent="0.2">
      <c r="A39" s="22" t="s">
        <v>22</v>
      </c>
      <c r="B39" s="7">
        <v>202922.17</v>
      </c>
      <c r="C39" s="8">
        <v>5474446.5499999998</v>
      </c>
    </row>
    <row r="40" spans="1:3" x14ac:dyDescent="0.2">
      <c r="A40" s="14"/>
      <c r="B40" s="7"/>
      <c r="C40" s="8"/>
    </row>
    <row r="41" spans="1:3" x14ac:dyDescent="0.2">
      <c r="A41" s="17" t="s">
        <v>6</v>
      </c>
      <c r="B41" s="5">
        <f>SUM(B42:B44)</f>
        <v>26059728.140000001</v>
      </c>
      <c r="C41" s="6">
        <f>SUM(C42:C44)</f>
        <v>577088.59000000008</v>
      </c>
    </row>
    <row r="42" spans="1:3" x14ac:dyDescent="0.2">
      <c r="A42" s="22" t="s">
        <v>20</v>
      </c>
      <c r="B42" s="7">
        <v>499422.94</v>
      </c>
      <c r="C42" s="8">
        <v>215027.89</v>
      </c>
    </row>
    <row r="43" spans="1:3" x14ac:dyDescent="0.2">
      <c r="A43" s="22" t="s">
        <v>21</v>
      </c>
      <c r="B43" s="7">
        <v>25560305.199999999</v>
      </c>
      <c r="C43" s="8">
        <v>362060.7</v>
      </c>
    </row>
    <row r="44" spans="1:3" x14ac:dyDescent="0.2">
      <c r="A44" s="22" t="s">
        <v>23</v>
      </c>
      <c r="B44" s="7">
        <v>0</v>
      </c>
      <c r="C44" s="8">
        <v>0</v>
      </c>
    </row>
    <row r="45" spans="1:3" x14ac:dyDescent="0.2">
      <c r="A45" s="15" t="s">
        <v>46</v>
      </c>
      <c r="B45" s="5">
        <f>B35-B41</f>
        <v>-25856805.969999999</v>
      </c>
      <c r="C45" s="6">
        <f>C35-C41</f>
        <v>4897357.96</v>
      </c>
    </row>
    <row r="46" spans="1:3" x14ac:dyDescent="0.2">
      <c r="A46" s="16"/>
      <c r="B46" s="5"/>
      <c r="C46" s="6"/>
    </row>
    <row r="47" spans="1:3" x14ac:dyDescent="0.2">
      <c r="A47" s="15" t="s">
        <v>47</v>
      </c>
    </row>
    <row r="48" spans="1:3" x14ac:dyDescent="0.2">
      <c r="A48" s="4" t="s">
        <v>1</v>
      </c>
      <c r="B48" s="5">
        <f>SUM(B49+B52)</f>
        <v>9177303.5399999991</v>
      </c>
      <c r="C48" s="6">
        <f>SUM(C49+C52)</f>
        <v>3410421.61</v>
      </c>
    </row>
    <row r="49" spans="1:3" x14ac:dyDescent="0.2">
      <c r="A49" s="22" t="s">
        <v>24</v>
      </c>
      <c r="B49" s="7">
        <f>SUM(B50:B51)</f>
        <v>0</v>
      </c>
      <c r="C49" s="8">
        <f>SUM(C50:C51)</f>
        <v>0</v>
      </c>
    </row>
    <row r="50" spans="1:3" x14ac:dyDescent="0.2">
      <c r="A50" s="22" t="s">
        <v>25</v>
      </c>
      <c r="B50" s="7">
        <v>0</v>
      </c>
      <c r="C50" s="8">
        <v>0</v>
      </c>
    </row>
    <row r="51" spans="1:3" x14ac:dyDescent="0.2">
      <c r="A51" s="22" t="s">
        <v>26</v>
      </c>
      <c r="B51" s="7">
        <v>0</v>
      </c>
      <c r="C51" s="8">
        <v>0</v>
      </c>
    </row>
    <row r="52" spans="1:3" x14ac:dyDescent="0.2">
      <c r="A52" s="22" t="s">
        <v>27</v>
      </c>
      <c r="B52" s="7">
        <v>9177303.5399999991</v>
      </c>
      <c r="C52" s="8">
        <v>3410421.61</v>
      </c>
    </row>
    <row r="53" spans="1:3" x14ac:dyDescent="0.2">
      <c r="A53" s="14"/>
      <c r="B53" s="7"/>
      <c r="C53" s="8"/>
    </row>
    <row r="54" spans="1:3" x14ac:dyDescent="0.2">
      <c r="A54" s="4" t="s">
        <v>6</v>
      </c>
      <c r="B54" s="5">
        <f>SUM(B55+B58)</f>
        <v>213359.32</v>
      </c>
      <c r="C54" s="6">
        <f>SUM(C55+C58)</f>
        <v>169870.89</v>
      </c>
    </row>
    <row r="55" spans="1:3" x14ac:dyDescent="0.2">
      <c r="A55" s="22" t="s">
        <v>28</v>
      </c>
      <c r="B55" s="7">
        <f>SUM(B56:B57)</f>
        <v>0</v>
      </c>
      <c r="C55" s="8">
        <f>SUM(C56:C57)</f>
        <v>0</v>
      </c>
    </row>
    <row r="56" spans="1:3" x14ac:dyDescent="0.2">
      <c r="A56" s="22" t="s">
        <v>25</v>
      </c>
      <c r="B56" s="7">
        <v>0</v>
      </c>
      <c r="C56" s="8">
        <v>0</v>
      </c>
    </row>
    <row r="57" spans="1:3" x14ac:dyDescent="0.2">
      <c r="A57" s="22" t="s">
        <v>26</v>
      </c>
      <c r="B57" s="7">
        <v>0</v>
      </c>
      <c r="C57" s="8">
        <v>0</v>
      </c>
    </row>
    <row r="58" spans="1:3" x14ac:dyDescent="0.2">
      <c r="A58" s="22" t="s">
        <v>29</v>
      </c>
      <c r="B58" s="7">
        <v>213359.32</v>
      </c>
      <c r="C58" s="8">
        <v>169870.89</v>
      </c>
    </row>
    <row r="59" spans="1:3" x14ac:dyDescent="0.2">
      <c r="A59" s="15" t="s">
        <v>48</v>
      </c>
      <c r="B59" s="5">
        <f>B48-B54</f>
        <v>8963944.2199999988</v>
      </c>
      <c r="C59" s="6">
        <f>C48-C54</f>
        <v>3240550.7199999997</v>
      </c>
    </row>
    <row r="60" spans="1:3" x14ac:dyDescent="0.2">
      <c r="A60" s="16"/>
      <c r="B60" s="5"/>
      <c r="C60" s="6"/>
    </row>
    <row r="61" spans="1:3" x14ac:dyDescent="0.2">
      <c r="A61" s="15" t="s">
        <v>30</v>
      </c>
      <c r="B61" s="5">
        <f>B59+B45+B33</f>
        <v>3575719.7899999917</v>
      </c>
      <c r="C61" s="6">
        <f>C59+C45+C33</f>
        <v>21637857.030000009</v>
      </c>
    </row>
    <row r="62" spans="1:3" x14ac:dyDescent="0.2">
      <c r="A62" s="16"/>
      <c r="B62" s="5"/>
      <c r="C62" s="6"/>
    </row>
    <row r="63" spans="1:3" x14ac:dyDescent="0.2">
      <c r="A63" s="15" t="s">
        <v>31</v>
      </c>
      <c r="B63" s="5">
        <v>65675810.829999998</v>
      </c>
      <c r="C63" s="6">
        <v>44037953.799999997</v>
      </c>
    </row>
    <row r="64" spans="1:3" x14ac:dyDescent="0.2">
      <c r="A64" s="15"/>
      <c r="B64" s="5"/>
      <c r="C64" s="6"/>
    </row>
    <row r="65" spans="1:3" x14ac:dyDescent="0.2">
      <c r="A65" s="15" t="s">
        <v>32</v>
      </c>
      <c r="B65" s="5">
        <v>69251530.620000005</v>
      </c>
      <c r="C65" s="6">
        <v>65675810.829999998</v>
      </c>
    </row>
    <row r="66" spans="1:3" x14ac:dyDescent="0.2">
      <c r="A66" s="9"/>
      <c r="B66" s="10"/>
      <c r="C66" s="11"/>
    </row>
  </sheetData>
  <sheetProtection formatCells="0" formatColumns="0" formatRows="0" autoFilter="0"/>
  <mergeCells count="1">
    <mergeCell ref="A1:C1"/>
  </mergeCells>
  <pageMargins left="0.70866141732283472" right="0.70866141732283472" top="0.55118110236220474" bottom="0.74803149606299213" header="0.31496062992125984" footer="0.31496062992125984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cp:lastPrinted>2019-05-15T20:50:09Z</cp:lastPrinted>
  <dcterms:created xsi:type="dcterms:W3CDTF">2012-12-11T20:31:36Z</dcterms:created>
  <dcterms:modified xsi:type="dcterms:W3CDTF">2023-10-25T19:50:15Z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