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Dep.Contabilidad\2024\Estados Financieros\"/>
    </mc:Choice>
  </mc:AlternateContent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B24" i="4"/>
  <c r="C66" i="4" l="1"/>
  <c r="B66" i="4"/>
</calcChain>
</file>

<file path=xl/sharedStrings.xml><?xml version="1.0" encoding="utf-8"?>
<sst xmlns="http://schemas.openxmlformats.org/spreadsheetml/2006/main" count="56" uniqueCount="56">
  <si>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</si>
  <si>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</si>
  <si>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</si>
  <si>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</si>
  <si>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</si>
  <si>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</si>
  <si>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</si>
  <si>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</si>
  <si>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</si>
  <si>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</si>
  <si>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</si>
  <si>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</si>
  <si>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</si>
  <si>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</si>
  <si>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</si>
  <si>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</si>
  <si>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</si>
  <si>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</si>
  <si>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</si>
  <si>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</si>
  <si>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</si>
  <si>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</si>
  <si>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</si>
  <si>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</si>
  <si>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</si>
  <si>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</si>
  <si>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</si>
  <si>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</si>
  <si>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</si>
  <si>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</si>
  <si>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</si>
  <si>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</si>
  <si>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</si>
  <si>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</si>
  <si>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</si>
  <si>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</si>
  <si>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</si>
  <si>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</si>
  <si>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</si>
  <si>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</si>
  <si>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</si>
  <si>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</si>
  <si>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</si>
  <si>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</si>
  <si>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</si>
  <si>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</si>
  <si>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</si>
  <si>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</si>
  <si>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</si>
  <si>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</si>
  <si>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</si>
  <si>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</si>
  <si>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</si>
  <si>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</si>
  <si>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</si>
  <si>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UNIVERSIDAD TECNOLOGICA DE SAN MIGUEL ALLENDE
Estado de Actividades
Del 1 de Enero 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</si>
</sst>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71</xdr:row>
      <xdr:rowOff>95250</xdr:rowOff>
    </xdr:from>
    <xdr:ext cx="3416698" cy="601979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0" y="11115675"/>
          <a:ext cx="3416698" cy="60197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ENCARGADO DE RECTORIA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DANIEL JIMENEZ RODRIGUEZ</a:t>
          </a:r>
        </a:p>
      </xdr:txBody>
    </xdr:sp>
    <xdr:clientData/>
  </xdr:oneCellAnchor>
  <xdr:oneCellAnchor>
    <xdr:from>
      <xdr:col>0</xdr:col>
      <xdr:colOff>5372100</xdr:colOff>
      <xdr:row>71</xdr:row>
      <xdr:rowOff>85725</xdr:rowOff>
    </xdr:from>
    <xdr:ext cx="3664385" cy="596265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5372100" y="11106150"/>
          <a:ext cx="3664385" cy="59626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DIRECTOR</a:t>
          </a:r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DE ADMINISTRACION Y FINANZAS</a:t>
          </a:r>
        </a:p>
        <a:p>
          <a:pPr algn="ctr"/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JUAN MANUEL BUSTAMANTE GONZALEZ</a:t>
          </a:r>
          <a:endParaRPr lang="es-E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tabSelected="1" zoomScaleNormal="100" workbookViewId="0">
      <selection activeCell="A87" sqref="A87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55</v>
      </c>
      <c r="B1" s="18"/>
      <c r="C1" s="19"/>
    </row>
    <row r="2" spans="1:4" x14ac:dyDescent="0.2">
      <c r="A2" s="5" t="s">
        <v>53</v>
      </c>
      <c r="B2" s="5">
        <v>2024</v>
      </c>
      <c r="C2" s="5">
        <v>2023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4">
        <f>SUM(B5:B11)</f>
        <v>1461795.77</v>
      </c>
      <c r="C4" s="14">
        <f>SUM(C5:C11)</f>
        <v>4646652.38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34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46</v>
      </c>
      <c r="B9" s="15">
        <v>0</v>
      </c>
      <c r="C9" s="15">
        <v>0</v>
      </c>
      <c r="D9" s="4">
        <v>4150</v>
      </c>
    </row>
    <row r="10" spans="1:4" x14ac:dyDescent="0.2">
      <c r="A10" s="8" t="s">
        <v>47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48</v>
      </c>
      <c r="B11" s="15">
        <v>1461795.77</v>
      </c>
      <c r="C11" s="15">
        <v>4646652.38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49</v>
      </c>
      <c r="B13" s="14">
        <f>SUM(B14:B15)</f>
        <v>27808373.890000001</v>
      </c>
      <c r="C13" s="14">
        <f>SUM(C14:C15)</f>
        <v>88870206.960000008</v>
      </c>
      <c r="D13" s="2"/>
    </row>
    <row r="14" spans="1:4" ht="22.5" x14ac:dyDescent="0.2">
      <c r="A14" s="8" t="s">
        <v>50</v>
      </c>
      <c r="B14" s="15">
        <v>8955978</v>
      </c>
      <c r="C14" s="15">
        <v>21856225.82</v>
      </c>
      <c r="D14" s="4">
        <v>4210</v>
      </c>
    </row>
    <row r="15" spans="1:4" ht="11.25" customHeight="1" x14ac:dyDescent="0.2">
      <c r="A15" s="8" t="s">
        <v>51</v>
      </c>
      <c r="B15" s="15">
        <v>18852395.890000001</v>
      </c>
      <c r="C15" s="15">
        <v>67013981.140000001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40</v>
      </c>
      <c r="B17" s="14">
        <f>SUM(B18:B22)</f>
        <v>510399.64</v>
      </c>
      <c r="C17" s="14">
        <f>SUM(C18:C22)</f>
        <v>2333675.2599999998</v>
      </c>
      <c r="D17" s="2"/>
    </row>
    <row r="18" spans="1:5" ht="11.25" customHeight="1" x14ac:dyDescent="0.2">
      <c r="A18" s="8" t="s">
        <v>35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510399.64</v>
      </c>
      <c r="C22" s="15">
        <v>2333675.2599999998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29780569.300000001</v>
      </c>
      <c r="C24" s="16">
        <f>SUM(C4+C13+C17)</f>
        <v>95850534.600000009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41</v>
      </c>
      <c r="B27" s="14">
        <f>SUM(B28:B30)</f>
        <v>11285575.18</v>
      </c>
      <c r="C27" s="14">
        <f>SUM(C28:C30)</f>
        <v>79569487.120000005</v>
      </c>
      <c r="D27" s="2"/>
    </row>
    <row r="28" spans="1:5" ht="11.25" customHeight="1" x14ac:dyDescent="0.2">
      <c r="A28" s="8" t="s">
        <v>36</v>
      </c>
      <c r="B28" s="15">
        <v>2542693.0499999998</v>
      </c>
      <c r="C28" s="15">
        <v>37776172.960000001</v>
      </c>
      <c r="D28" s="4">
        <v>5110</v>
      </c>
    </row>
    <row r="29" spans="1:5" ht="11.25" customHeight="1" x14ac:dyDescent="0.2">
      <c r="A29" s="8" t="s">
        <v>16</v>
      </c>
      <c r="B29" s="15">
        <v>7349691.6100000003</v>
      </c>
      <c r="C29" s="15">
        <v>28820818.870000001</v>
      </c>
      <c r="D29" s="4">
        <v>5120</v>
      </c>
    </row>
    <row r="30" spans="1:5" ht="11.25" customHeight="1" x14ac:dyDescent="0.2">
      <c r="A30" s="8" t="s">
        <v>17</v>
      </c>
      <c r="B30" s="15">
        <v>1393190.52</v>
      </c>
      <c r="C30" s="15">
        <v>12972495.289999999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52</v>
      </c>
      <c r="B32" s="14">
        <f>SUM(B33:B41)</f>
        <v>239230.07</v>
      </c>
      <c r="C32" s="14">
        <f>SUM(C33:C41)</f>
        <v>445875.19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239230.07</v>
      </c>
      <c r="C36" s="15">
        <v>445875.19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42</v>
      </c>
      <c r="B48" s="14">
        <f>SUM(B49:B53)</f>
        <v>0</v>
      </c>
      <c r="C48" s="14">
        <f>SUM(C49:C53)</f>
        <v>0</v>
      </c>
      <c r="D48" s="2"/>
    </row>
    <row r="49" spans="1:5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5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5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5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5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5" ht="11.25" customHeight="1" x14ac:dyDescent="0.2">
      <c r="A54" s="8"/>
      <c r="B54" s="13"/>
      <c r="C54" s="13"/>
      <c r="D54" s="2"/>
    </row>
    <row r="55" spans="1:5" ht="11.25" customHeight="1" x14ac:dyDescent="0.2">
      <c r="A55" s="7" t="s">
        <v>43</v>
      </c>
      <c r="B55" s="14">
        <f>SUM(B56:B59)</f>
        <v>-0.14000000000000001</v>
      </c>
      <c r="C55" s="14">
        <f>SUM(C56:C59)</f>
        <v>3486238.1799999997</v>
      </c>
      <c r="D55" s="2"/>
    </row>
    <row r="56" spans="1:5" ht="11.25" customHeight="1" x14ac:dyDescent="0.2">
      <c r="A56" s="8" t="s">
        <v>31</v>
      </c>
      <c r="B56" s="15">
        <v>0</v>
      </c>
      <c r="C56" s="15">
        <v>3486238.55</v>
      </c>
      <c r="D56" s="4">
        <v>5510</v>
      </c>
    </row>
    <row r="57" spans="1:5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5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5" ht="11.25" customHeight="1" x14ac:dyDescent="0.2">
      <c r="A59" s="8" t="s">
        <v>33</v>
      </c>
      <c r="B59" s="15">
        <v>-0.14000000000000001</v>
      </c>
      <c r="C59" s="15">
        <v>-0.37</v>
      </c>
      <c r="D59" s="4">
        <v>5590</v>
      </c>
    </row>
    <row r="60" spans="1:5" ht="11.25" customHeight="1" x14ac:dyDescent="0.2">
      <c r="A60" s="8"/>
      <c r="B60" s="13"/>
      <c r="C60" s="13"/>
      <c r="D60" s="2"/>
    </row>
    <row r="61" spans="1:5" ht="11.25" customHeight="1" x14ac:dyDescent="0.2">
      <c r="A61" s="7" t="s">
        <v>39</v>
      </c>
      <c r="B61" s="14">
        <f>SUM(B62)</f>
        <v>0</v>
      </c>
      <c r="C61" s="14">
        <f>SUM(C62)</f>
        <v>0</v>
      </c>
      <c r="D61" s="2"/>
    </row>
    <row r="62" spans="1:5" ht="11.25" customHeight="1" x14ac:dyDescent="0.2">
      <c r="A62" s="8" t="s">
        <v>37</v>
      </c>
      <c r="B62" s="15">
        <v>0</v>
      </c>
      <c r="C62" s="15">
        <v>0</v>
      </c>
      <c r="D62" s="4">
        <v>5610</v>
      </c>
    </row>
    <row r="63" spans="1:5" ht="11.25" customHeight="1" x14ac:dyDescent="0.2">
      <c r="A63" s="9"/>
      <c r="B63" s="13"/>
      <c r="C63" s="13"/>
      <c r="D63" s="2"/>
    </row>
    <row r="64" spans="1:5" ht="11.25" customHeight="1" x14ac:dyDescent="0.2">
      <c r="A64" s="6" t="s">
        <v>44</v>
      </c>
      <c r="B64" s="14">
        <f>B61+B55+B48+B43+B32+B27</f>
        <v>11524805.109999999</v>
      </c>
      <c r="C64" s="16">
        <f>C61+C55+C48+C43+C32+C27</f>
        <v>83501600.49000001</v>
      </c>
      <c r="D64" s="2"/>
      <c r="E64" s="2"/>
    </row>
    <row r="65" spans="1:8" ht="11.25" customHeight="1" x14ac:dyDescent="0.2">
      <c r="A65" s="10"/>
      <c r="B65" s="13"/>
      <c r="C65" s="13"/>
      <c r="D65" s="2"/>
      <c r="E65" s="2"/>
    </row>
    <row r="66" spans="1:8" s="2" customFormat="1" x14ac:dyDescent="0.2">
      <c r="A66" s="6" t="s">
        <v>38</v>
      </c>
      <c r="B66" s="14">
        <f>B24-B64</f>
        <v>18255764.190000001</v>
      </c>
      <c r="C66" s="14">
        <f>C24-C64</f>
        <v>12348934.109999999</v>
      </c>
      <c r="E66" s="1"/>
    </row>
    <row r="67" spans="1:8" s="2" customFormat="1" x14ac:dyDescent="0.2">
      <c r="A67" s="9"/>
      <c r="B67" s="13"/>
      <c r="C67" s="13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2.75" x14ac:dyDescent="0.2">
      <c r="A69" s="11" t="s">
        <v>54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www.w3.org/XML/1998/namespace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Utsma_Panteras_2</cp:lastModifiedBy>
  <cp:lastPrinted>2024-04-30T22:21:01Z</cp:lastPrinted>
  <dcterms:created xsi:type="dcterms:W3CDTF">2012-12-11T20:29:16Z</dcterms:created>
  <dcterms:modified xsi:type="dcterms:W3CDTF">2024-04-30T22:21:03Z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