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4" l="1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24" i="4" l="1"/>
  <c r="Q24" i="4"/>
  <c r="I24" i="4" l="1"/>
  <c r="H24" i="4"/>
  <c r="G24" i="4"/>
  <c r="N4" i="4" l="1"/>
  <c r="Q4" i="4"/>
  <c r="P4" i="4"/>
</calcChain>
</file>

<file path=xl/sharedStrings.xml><?xml version="1.0" encoding="utf-8"?>
<sst xmlns="http://schemas.openxmlformats.org/spreadsheetml/2006/main" count="162" uniqueCount="59">
  <si>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</si>
  <si>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</si>
  <si>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</si>
  <si>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</si>
  <si>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</si>
  <si>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</si>
  <si>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</si>
  <si>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</si>
  <si>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</si>
  <si>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</si>
  <si>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</si>
  <si>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</si>
  <si>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</si>
  <si>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</si>
  <si>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</si>
  <si>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</si>
  <si>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</si>
  <si>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</si>
  <si>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</si>
  <si>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</si>
  <si>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</si>
  <si>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E017PB07832399</t>
  </si>
  <si>
    <t>R23 IMPARTICIÓN SERVICIOS EDUCATIVOS UTSMA</t>
  </si>
  <si>
    <t>5110</t>
  </si>
  <si>
    <t>BIENES MUEBLES</t>
  </si>
  <si>
    <t>DIRECCIÓN ACADÉMICA UTSMA</t>
  </si>
  <si>
    <t>211213050030000</t>
  </si>
  <si>
    <t>E017PB0783</t>
  </si>
  <si>
    <t>ADMINISTRACION E IMPARTICION DE LOS SERVICIOS EDUCATIVOS EXISTENTES EN LA UTSMA.</t>
  </si>
  <si>
    <t>5150</t>
  </si>
  <si>
    <t>E017PB0790</t>
  </si>
  <si>
    <t>MANTENIMIENTO DE LA INFRAESTRUCTURA DE LA UTSMA.</t>
  </si>
  <si>
    <t>DIR DE ADMINISTRACIÓN Y FINANZAS UTSMA</t>
  </si>
  <si>
    <t>211213050020000</t>
  </si>
  <si>
    <t>5190</t>
  </si>
  <si>
    <t>E038PB07942399</t>
  </si>
  <si>
    <t>R23 EXPERIENCIAS EXITOSAS UTSMA</t>
  </si>
  <si>
    <t>DIRECCIÓN DE VINCULACIÓN UTSMA</t>
  </si>
  <si>
    <t>211213050040000</t>
  </si>
  <si>
    <t>5230</t>
  </si>
  <si>
    <t>5290</t>
  </si>
  <si>
    <t/>
  </si>
  <si>
    <t>5310</t>
  </si>
  <si>
    <t>5410</t>
  </si>
  <si>
    <t>5610</t>
  </si>
  <si>
    <t>5620</t>
  </si>
  <si>
    <t>5640</t>
  </si>
  <si>
    <t>5660</t>
  </si>
  <si>
    <t>5670</t>
  </si>
  <si>
    <t>5690</t>
  </si>
  <si>
    <t>E017QA15942301</t>
  </si>
  <si>
    <t>INTERVENCIÓN DE FACHADA EN LA UTSMA</t>
  </si>
  <si>
    <t>6220</t>
  </si>
  <si>
    <t>OBRA</t>
  </si>
  <si>
    <t>RECTORÍA GENERAL UTSMA</t>
  </si>
  <si>
    <t>211213050010000</t>
  </si>
  <si>
    <t>E017QA15942302</t>
  </si>
  <si>
    <t>1RA ETAPA LABORATORIO VITIVINICULTURA</t>
  </si>
  <si>
    <t>UNIVERSIDAD TECNOLOGICA DE SAN MIGUEL ALLENDE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</si>
</sst>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A24" sqref="A24:Q24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0</v>
      </c>
      <c r="H4" s="10">
        <v>85280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ht="22.5" x14ac:dyDescent="0.25">
      <c r="A5" s="12" t="s">
        <v>27</v>
      </c>
      <c r="B5" s="12" t="s">
        <v>28</v>
      </c>
      <c r="C5" s="12" t="s">
        <v>29</v>
      </c>
      <c r="D5" s="12" t="s">
        <v>24</v>
      </c>
      <c r="E5" s="12" t="s">
        <v>26</v>
      </c>
      <c r="F5" s="12" t="s">
        <v>25</v>
      </c>
      <c r="G5" s="10">
        <v>40000</v>
      </c>
      <c r="H5" s="10">
        <v>40000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30</v>
      </c>
      <c r="B6" s="12" t="s">
        <v>31</v>
      </c>
      <c r="C6" s="12" t="s">
        <v>29</v>
      </c>
      <c r="D6" s="12" t="s">
        <v>24</v>
      </c>
      <c r="E6" s="12" t="s">
        <v>33</v>
      </c>
      <c r="F6" s="12" t="s">
        <v>32</v>
      </c>
      <c r="G6" s="10">
        <v>417915</v>
      </c>
      <c r="H6" s="10">
        <v>417915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21</v>
      </c>
      <c r="B7" s="12" t="s">
        <v>22</v>
      </c>
      <c r="C7" s="12" t="s">
        <v>34</v>
      </c>
      <c r="D7" s="12" t="s">
        <v>24</v>
      </c>
      <c r="E7" s="12" t="s">
        <v>26</v>
      </c>
      <c r="F7" s="12" t="s">
        <v>25</v>
      </c>
      <c r="G7" s="10">
        <v>0</v>
      </c>
      <c r="H7" s="10">
        <v>4863.04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35</v>
      </c>
      <c r="B8" s="12" t="s">
        <v>36</v>
      </c>
      <c r="C8" s="12" t="s">
        <v>34</v>
      </c>
      <c r="D8" s="12" t="s">
        <v>24</v>
      </c>
      <c r="E8" s="12" t="s">
        <v>38</v>
      </c>
      <c r="F8" s="12" t="s">
        <v>37</v>
      </c>
      <c r="G8" s="10">
        <v>0</v>
      </c>
      <c r="H8" s="10">
        <v>24256.959999999999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30</v>
      </c>
      <c r="B9" s="12" t="s">
        <v>31</v>
      </c>
      <c r="C9" s="12" t="s">
        <v>39</v>
      </c>
      <c r="D9" s="12" t="s">
        <v>24</v>
      </c>
      <c r="E9" s="12" t="s">
        <v>33</v>
      </c>
      <c r="F9" s="12" t="s">
        <v>32</v>
      </c>
      <c r="G9" s="10">
        <v>16000</v>
      </c>
      <c r="H9" s="10">
        <v>16000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ht="22.5" x14ac:dyDescent="0.25">
      <c r="A10" s="12" t="s">
        <v>27</v>
      </c>
      <c r="B10" s="12" t="s">
        <v>28</v>
      </c>
      <c r="C10" s="12" t="s">
        <v>40</v>
      </c>
      <c r="D10" s="12" t="s">
        <v>24</v>
      </c>
      <c r="E10" s="12" t="s">
        <v>26</v>
      </c>
      <c r="F10" s="12" t="s">
        <v>25</v>
      </c>
      <c r="G10" s="10">
        <v>0</v>
      </c>
      <c r="H10" s="10">
        <v>488000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ht="22.5" x14ac:dyDescent="0.25">
      <c r="A11" s="12" t="s">
        <v>41</v>
      </c>
      <c r="B11" s="12" t="s">
        <v>28</v>
      </c>
      <c r="C11" s="12" t="s">
        <v>42</v>
      </c>
      <c r="D11" s="12" t="s">
        <v>24</v>
      </c>
      <c r="E11" s="12" t="s">
        <v>26</v>
      </c>
      <c r="F11" s="12" t="s">
        <v>25</v>
      </c>
      <c r="G11" s="10">
        <v>0</v>
      </c>
      <c r="H11" s="10">
        <v>15000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21</v>
      </c>
      <c r="B12" s="12" t="s">
        <v>22</v>
      </c>
      <c r="C12" s="12" t="s">
        <v>42</v>
      </c>
      <c r="D12" s="12" t="s">
        <v>24</v>
      </c>
      <c r="E12" s="12" t="s">
        <v>26</v>
      </c>
      <c r="F12" s="12" t="s">
        <v>25</v>
      </c>
      <c r="G12" s="10">
        <v>0</v>
      </c>
      <c r="H12" s="10">
        <v>354142.08</v>
      </c>
      <c r="I12" s="10">
        <v>148637.68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0.41971199807715587</v>
      </c>
      <c r="P12" s="6">
        <f>IF(J12=0,0,L12/J12)</f>
        <v>0</v>
      </c>
      <c r="Q12" s="6">
        <f>IF(L12=0,0,L12/K12)</f>
        <v>0</v>
      </c>
    </row>
    <row r="13" spans="1:17" ht="22.5" x14ac:dyDescent="0.25">
      <c r="A13" s="12" t="s">
        <v>27</v>
      </c>
      <c r="B13" s="12" t="s">
        <v>28</v>
      </c>
      <c r="C13" s="12" t="s">
        <v>43</v>
      </c>
      <c r="D13" s="12" t="s">
        <v>24</v>
      </c>
      <c r="E13" s="12" t="s">
        <v>26</v>
      </c>
      <c r="F13" s="12" t="s">
        <v>25</v>
      </c>
      <c r="G13" s="10">
        <v>0</v>
      </c>
      <c r="H13" s="10">
        <v>1100000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21</v>
      </c>
      <c r="B14" s="12" t="s">
        <v>22</v>
      </c>
      <c r="C14" s="12" t="s">
        <v>44</v>
      </c>
      <c r="D14" s="12" t="s">
        <v>24</v>
      </c>
      <c r="E14" s="12" t="s">
        <v>26</v>
      </c>
      <c r="F14" s="12" t="s">
        <v>25</v>
      </c>
      <c r="G14" s="10">
        <v>0</v>
      </c>
      <c r="H14" s="10">
        <v>179867.5</v>
      </c>
      <c r="I14" s="10">
        <v>179867.5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1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41</v>
      </c>
      <c r="B15" s="12" t="s">
        <v>22</v>
      </c>
      <c r="C15" s="12" t="s">
        <v>45</v>
      </c>
      <c r="D15" s="12" t="s">
        <v>24</v>
      </c>
      <c r="E15" s="12" t="s">
        <v>26</v>
      </c>
      <c r="F15" s="12" t="s">
        <v>25</v>
      </c>
      <c r="G15" s="10">
        <v>0</v>
      </c>
      <c r="H15" s="10">
        <v>806049.66</v>
      </c>
      <c r="I15" s="10">
        <v>806049.66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1</v>
      </c>
      <c r="P15" s="6">
        <f>IF(J15=0,0,L15/J15)</f>
        <v>0</v>
      </c>
      <c r="Q15" s="6">
        <f>IF(L15=0,0,L15/K15)</f>
        <v>0</v>
      </c>
    </row>
    <row r="16" spans="1:17" ht="22.5" x14ac:dyDescent="0.25">
      <c r="A16" s="12" t="s">
        <v>27</v>
      </c>
      <c r="B16" s="12" t="s">
        <v>28</v>
      </c>
      <c r="C16" s="12" t="s">
        <v>46</v>
      </c>
      <c r="D16" s="12" t="s">
        <v>24</v>
      </c>
      <c r="E16" s="12" t="s">
        <v>26</v>
      </c>
      <c r="F16" s="12" t="s">
        <v>25</v>
      </c>
      <c r="G16" s="10">
        <v>0</v>
      </c>
      <c r="H16" s="10">
        <v>44000</v>
      </c>
      <c r="I16" s="10">
        <v>0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</v>
      </c>
      <c r="P16" s="6">
        <f>IF(J16=0,0,L16/J16)</f>
        <v>0</v>
      </c>
      <c r="Q16" s="6">
        <f>IF(L16=0,0,L16/K16)</f>
        <v>0</v>
      </c>
    </row>
    <row r="17" spans="1:18" x14ac:dyDescent="0.25">
      <c r="A17" s="12" t="s">
        <v>30</v>
      </c>
      <c r="B17" s="12" t="s">
        <v>31</v>
      </c>
      <c r="C17" s="12" t="s">
        <v>46</v>
      </c>
      <c r="D17" s="12" t="s">
        <v>24</v>
      </c>
      <c r="E17" s="12" t="s">
        <v>33</v>
      </c>
      <c r="F17" s="12" t="s">
        <v>32</v>
      </c>
      <c r="G17" s="10">
        <v>48000</v>
      </c>
      <c r="H17" s="10">
        <v>48000</v>
      </c>
      <c r="I17" s="10">
        <v>0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</v>
      </c>
      <c r="P17" s="6">
        <f>IF(J17=0,0,L17/J17)</f>
        <v>0</v>
      </c>
      <c r="Q17" s="6">
        <f>IF(L17=0,0,L17/K17)</f>
        <v>0</v>
      </c>
    </row>
    <row r="18" spans="1:18" x14ac:dyDescent="0.25">
      <c r="A18" s="12" t="s">
        <v>41</v>
      </c>
      <c r="B18" s="12" t="s">
        <v>31</v>
      </c>
      <c r="C18" s="12" t="s">
        <v>47</v>
      </c>
      <c r="D18" s="12" t="s">
        <v>24</v>
      </c>
      <c r="E18" s="12" t="s">
        <v>33</v>
      </c>
      <c r="F18" s="12" t="s">
        <v>32</v>
      </c>
      <c r="G18" s="10">
        <v>47283.6</v>
      </c>
      <c r="H18" s="10">
        <v>47283.6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8" ht="22.5" x14ac:dyDescent="0.25">
      <c r="A19" s="12" t="s">
        <v>27</v>
      </c>
      <c r="B19" s="12" t="s">
        <v>28</v>
      </c>
      <c r="C19" s="12" t="s">
        <v>48</v>
      </c>
      <c r="D19" s="12" t="s">
        <v>24</v>
      </c>
      <c r="E19" s="12" t="s">
        <v>26</v>
      </c>
      <c r="F19" s="12" t="s">
        <v>25</v>
      </c>
      <c r="G19" s="10">
        <v>0</v>
      </c>
      <c r="H19" s="10">
        <v>42000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8" x14ac:dyDescent="0.25">
      <c r="A20" s="12" t="s">
        <v>21</v>
      </c>
      <c r="B20" s="12" t="s">
        <v>22</v>
      </c>
      <c r="C20" s="12" t="s">
        <v>48</v>
      </c>
      <c r="D20" s="12" t="s">
        <v>24</v>
      </c>
      <c r="E20" s="12" t="s">
        <v>26</v>
      </c>
      <c r="F20" s="12" t="s">
        <v>25</v>
      </c>
      <c r="G20" s="10">
        <v>0</v>
      </c>
      <c r="H20" s="10">
        <v>24800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8" ht="22.5" x14ac:dyDescent="0.25">
      <c r="A21" s="12" t="s">
        <v>27</v>
      </c>
      <c r="B21" s="12" t="s">
        <v>28</v>
      </c>
      <c r="C21" s="12" t="s">
        <v>49</v>
      </c>
      <c r="D21" s="12" t="s">
        <v>24</v>
      </c>
      <c r="E21" s="12" t="s">
        <v>26</v>
      </c>
      <c r="F21" s="12" t="s">
        <v>25</v>
      </c>
      <c r="G21" s="10">
        <v>0</v>
      </c>
      <c r="H21" s="10">
        <v>186000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8" x14ac:dyDescent="0.25">
      <c r="A22" s="12" t="s">
        <v>50</v>
      </c>
      <c r="B22" s="12" t="s">
        <v>51</v>
      </c>
      <c r="C22" s="12" t="s">
        <v>52</v>
      </c>
      <c r="D22" s="12" t="s">
        <v>53</v>
      </c>
      <c r="E22" s="12" t="s">
        <v>55</v>
      </c>
      <c r="F22" s="12" t="s">
        <v>54</v>
      </c>
      <c r="G22" s="10">
        <v>0</v>
      </c>
      <c r="H22" s="10">
        <v>2984763.11</v>
      </c>
      <c r="I22" s="10">
        <v>0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0</v>
      </c>
      <c r="P22" s="6">
        <f>IF(J22=0,0,L22/J22)</f>
        <v>0</v>
      </c>
      <c r="Q22" s="6">
        <f>IF(L22=0,0,L22/K22)</f>
        <v>0</v>
      </c>
    </row>
    <row r="23" spans="1:18" x14ac:dyDescent="0.25">
      <c r="A23" s="12" t="s">
        <v>56</v>
      </c>
      <c r="B23" s="12" t="s">
        <v>57</v>
      </c>
      <c r="C23" s="12" t="s">
        <v>52</v>
      </c>
      <c r="D23" s="12" t="s">
        <v>53</v>
      </c>
      <c r="E23" s="12" t="s">
        <v>55</v>
      </c>
      <c r="F23" s="12" t="s">
        <v>54</v>
      </c>
      <c r="G23" s="10">
        <v>0</v>
      </c>
      <c r="H23" s="10">
        <v>3165890.01</v>
      </c>
      <c r="I23" s="10">
        <v>0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</v>
      </c>
      <c r="P23" s="6">
        <f>IF(J23=0,0,L23/J23)</f>
        <v>0</v>
      </c>
      <c r="Q23" s="6">
        <f>IF(L23=0,0,L23/K23)</f>
        <v>0</v>
      </c>
    </row>
    <row r="24" spans="1:18" x14ac:dyDescent="0.25">
      <c r="G24" s="11">
        <f>SUM(G4:G23)</f>
        <v>569198.6</v>
      </c>
      <c r="H24" s="11">
        <f>SUM(H4:H23)</f>
        <v>10074110.960000001</v>
      </c>
      <c r="I24" s="11">
        <f>SUM(I4:I23)</f>
        <v>1134554.8400000001</v>
      </c>
      <c r="P24" s="14">
        <f t="shared" ref="P24" si="0">IF(J24=0,0,L24/J24)</f>
        <v>0</v>
      </c>
      <c r="Q24" s="14">
        <f t="shared" ref="Q24" si="1">IF(L24=0,0,L24/K24)</f>
        <v>0</v>
      </c>
      <c r="R24" s="13"/>
    </row>
    <row r="25" spans="1:18" x14ac:dyDescent="0.25">
      <c r="P25" s="13"/>
      <c r="Q25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Utsma_Panteras_2</cp:lastModifiedBy>
  <dcterms:created xsi:type="dcterms:W3CDTF">2023-06-21T19:35:53Z</dcterms:created>
  <dcterms:modified xsi:type="dcterms:W3CDTF">2024-04-30T21:59:50Z</dcterms:modified>
</cp:coreProperties>
</file>