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Estados Financieros\3er Trimestre\UTSMA\"/>
    </mc:Choice>
  </mc:AlternateContent>
  <bookViews>
    <workbookView xWindow="0" yWindow="0" windowWidth="28800" windowHeight="12132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l="1"/>
  <c r="D21" i="4"/>
  <c r="G21" i="4"/>
  <c r="G16" i="4"/>
  <c r="D31" i="4"/>
  <c r="D40" i="4" s="1"/>
  <c r="G31" i="4"/>
  <c r="G40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<sst xmlns="http://schemas.openxmlformats.org/spreadsheetml/2006/main" count="99" uniqueCount="51">
  <si>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</si>
  <si>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</si>
  <si>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</si>
  <si>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</si>
  <si>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</si>
  <si>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</si>
  <si>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</si>
  <si>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</si>
  <si>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</si>
  <si>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</si>
  <si>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</si>
  <si>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</si>
  <si>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</si>
  <si>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</si>
  <si>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</si>
  <si>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</si>
  <si>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</si>
  <si>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</si>
  <si>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</si>
  <si>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</si>
  <si>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</si>
  <si>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</si>
  <si>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</si>
  <si>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</si>
  <si>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</si>
  <si>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</si>
  <si>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</si>
  <si>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</si>
  <si>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</si>
  <si>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</si>
  <si>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</si>
  <si>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</si>
  <si>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</si>
  <si>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</si>
  <si>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</si>
  <si>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</si>
  <si>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</si>
  <si>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</si>
  <si>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</si>
  <si>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</si>
  <si>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</si>
  <si>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</si>
  <si>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</si>
  <si>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</si>
  <si>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</si>
  <si>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</si>
  <si>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</si>
  <si>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</si>
  <si>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</si>
  <si>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</si>
  <si>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TECNOLOGICA DE SAN MIGUEL ALLENDE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</si>
</sst>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8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vertical="center"/>
    </xf>
    <xf numFmtId="0" fontId="8" fillId="2" borderId="8" xfId="8" applyFont="1" applyFill="1" applyBorder="1" applyAlignment="1">
      <alignment vertical="center" wrapText="1"/>
    </xf>
    <xf numFmtId="0" fontId="8" fillId="2" borderId="9" xfId="8" applyFont="1" applyFill="1" applyBorder="1" applyAlignment="1">
      <alignment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>
      <alignment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1112520</xdr:colOff>
      <xdr:row>50</xdr:row>
      <xdr:rowOff>7620</xdr:rowOff>
    </xdr:from>
    <xdr:to>
      <xdr:col>2</xdr:col>
      <xdr:colOff>158115</xdr:colOff>
      <xdr:row>54</xdr:row>
      <xdr:rowOff>112395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1112520" y="8945880"/>
          <a:ext cx="3328035" cy="62293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53340</xdr:colOff>
      <xdr:row>50</xdr:row>
      <xdr:rowOff>11430</xdr:rowOff>
    </xdr:from>
    <xdr:to>
      <xdr:col>5</xdr:col>
      <xdr:colOff>967740</xdr:colOff>
      <xdr:row>54</xdr:row>
      <xdr:rowOff>100965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5394960" y="8949690"/>
          <a:ext cx="2819400" cy="60769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tabSelected="1" zoomScaleNormal="100" workbookViewId="0">
      <selection activeCell="D63" sqref="D63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8" s="3" customFormat="1" ht="39.9" customHeight="1" x14ac:dyDescent="0.2">
      <c r="A1" s="44" t="s">
        <v>50</v>
      </c>
      <c r="B1" s="45"/>
      <c r="C1" s="45"/>
      <c r="D1" s="45"/>
      <c r="E1" s="45"/>
      <c r="F1" s="45"/>
      <c r="G1" s="46"/>
    </row>
    <row r="2" spans="1:8" s="3" customFormat="1" x14ac:dyDescent="0.2">
      <c r="A2" s="37"/>
      <c r="B2" s="45" t="s">
        <v>22</v>
      </c>
      <c r="C2" s="45"/>
      <c r="D2" s="45"/>
      <c r="E2" s="45"/>
      <c r="F2" s="45"/>
      <c r="G2" s="48" t="s">
        <v>19</v>
      </c>
    </row>
    <row r="3" spans="1:8" s="1" customFormat="1" ht="24.9" customHeight="1" x14ac:dyDescent="0.2">
      <c r="A3" s="38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9"/>
    </row>
    <row r="4" spans="1:8" s="1" customFormat="1" x14ac:dyDescent="0.2">
      <c r="A4" s="39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2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2" t="s">
        <v>4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  <c r="H9" s="30" t="s">
        <v>40</v>
      </c>
    </row>
    <row r="10" spans="1:8" x14ac:dyDescent="0.2">
      <c r="A10" s="33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ht="20.399999999999999" x14ac:dyDescent="0.2">
      <c r="A11" s="32" t="s">
        <v>24</v>
      </c>
      <c r="B11" s="16">
        <v>6113294</v>
      </c>
      <c r="C11" s="16">
        <v>1031012.17</v>
      </c>
      <c r="D11" s="16">
        <f t="shared" si="2"/>
        <v>7144306.1699999999</v>
      </c>
      <c r="E11" s="16">
        <v>6856356.9900000002</v>
      </c>
      <c r="F11" s="16">
        <v>6940524.6799999997</v>
      </c>
      <c r="G11" s="16">
        <f t="shared" si="3"/>
        <v>827230.6799999997</v>
      </c>
      <c r="H11" s="30" t="s">
        <v>42</v>
      </c>
    </row>
    <row r="12" spans="1:8" ht="20.399999999999999" x14ac:dyDescent="0.2">
      <c r="A12" s="32" t="s">
        <v>25</v>
      </c>
      <c r="B12" s="16">
        <v>21844457</v>
      </c>
      <c r="C12" s="16">
        <v>715905.55</v>
      </c>
      <c r="D12" s="16">
        <f t="shared" si="2"/>
        <v>22560362.550000001</v>
      </c>
      <c r="E12" s="16">
        <v>19220806.75</v>
      </c>
      <c r="F12" s="16">
        <v>19220806.75</v>
      </c>
      <c r="G12" s="16">
        <f t="shared" si="3"/>
        <v>-2623650.25</v>
      </c>
      <c r="H12" s="30" t="s">
        <v>43</v>
      </c>
    </row>
    <row r="13" spans="1:8" ht="20.399999999999999" x14ac:dyDescent="0.2">
      <c r="A13" s="32" t="s">
        <v>26</v>
      </c>
      <c r="B13" s="16">
        <v>21969673.280000001</v>
      </c>
      <c r="C13" s="16">
        <v>54953086.530000001</v>
      </c>
      <c r="D13" s="16">
        <f t="shared" si="2"/>
        <v>76922759.810000002</v>
      </c>
      <c r="E13" s="16">
        <v>70211974.680000007</v>
      </c>
      <c r="F13" s="16">
        <v>70211974.680000007</v>
      </c>
      <c r="G13" s="16">
        <f t="shared" si="3"/>
        <v>48242301.400000006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49927424.280000001</v>
      </c>
      <c r="C16" s="17">
        <f t="shared" ref="C16:G16" si="6">SUM(C5:C14)</f>
        <v>56700004.25</v>
      </c>
      <c r="D16" s="17">
        <f t="shared" si="6"/>
        <v>106627428.53</v>
      </c>
      <c r="E16" s="17">
        <f t="shared" si="6"/>
        <v>96289138.420000017</v>
      </c>
      <c r="F16" s="10">
        <f t="shared" si="6"/>
        <v>96373306.110000014</v>
      </c>
      <c r="G16" s="11">
        <f t="shared" si="6"/>
        <v>46445881.830000006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99999999999999" customHeight="1" x14ac:dyDescent="0.2">
      <c r="A18" s="40"/>
      <c r="B18" s="45" t="s">
        <v>22</v>
      </c>
      <c r="C18" s="45"/>
      <c r="D18" s="45"/>
      <c r="E18" s="45"/>
      <c r="F18" s="45"/>
      <c r="G18" s="48" t="s">
        <v>19</v>
      </c>
      <c r="H18" s="30" t="s">
        <v>46</v>
      </c>
    </row>
    <row r="19" spans="1:8" ht="20.399999999999999" x14ac:dyDescent="0.2">
      <c r="A19" s="42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9"/>
      <c r="H19" s="30" t="s">
        <v>46</v>
      </c>
    </row>
    <row r="20" spans="1:8" x14ac:dyDescent="0.2">
      <c r="A20" s="41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5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5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ht="11.4" x14ac:dyDescent="0.2">
      <c r="A26" s="35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ht="11.4" x14ac:dyDescent="0.2">
      <c r="A27" s="35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0.399999999999999" x14ac:dyDescent="0.2">
      <c r="A28" s="35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0.399999999999999" x14ac:dyDescent="0.2">
      <c r="A29" s="35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48</v>
      </c>
      <c r="B31" s="20">
        <f t="shared" ref="B31:G31" si="14">SUM(B32:B35)</f>
        <v>28082967.280000001</v>
      </c>
      <c r="C31" s="20">
        <f t="shared" si="14"/>
        <v>55984098.700000003</v>
      </c>
      <c r="D31" s="20">
        <f t="shared" si="14"/>
        <v>84067065.980000004</v>
      </c>
      <c r="E31" s="20">
        <f t="shared" si="14"/>
        <v>77068331.670000002</v>
      </c>
      <c r="F31" s="20">
        <f t="shared" si="14"/>
        <v>77152499.360000014</v>
      </c>
      <c r="G31" s="20">
        <f t="shared" si="14"/>
        <v>49069532.080000006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ht="11.4" x14ac:dyDescent="0.2">
      <c r="A33" s="35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1.6" x14ac:dyDescent="0.2">
      <c r="A34" s="35" t="s">
        <v>32</v>
      </c>
      <c r="B34" s="19">
        <v>6113294</v>
      </c>
      <c r="C34" s="19">
        <v>1031012.17</v>
      </c>
      <c r="D34" s="19">
        <f>B34+C34</f>
        <v>7144306.1699999999</v>
      </c>
      <c r="E34" s="19">
        <v>6856356.9900000002</v>
      </c>
      <c r="F34" s="19">
        <v>6940524.6799999997</v>
      </c>
      <c r="G34" s="19">
        <f t="shared" si="15"/>
        <v>827230.6799999997</v>
      </c>
      <c r="H34" s="30" t="s">
        <v>42</v>
      </c>
    </row>
    <row r="35" spans="1:8" ht="20.399999999999999" x14ac:dyDescent="0.2">
      <c r="A35" s="35" t="s">
        <v>26</v>
      </c>
      <c r="B35" s="19">
        <v>21969673.280000001</v>
      </c>
      <c r="C35" s="19">
        <v>54953086.530000001</v>
      </c>
      <c r="D35" s="19">
        <f>B35+C35</f>
        <v>76922759.810000002</v>
      </c>
      <c r="E35" s="19">
        <v>70211974.680000007</v>
      </c>
      <c r="F35" s="19">
        <v>70211974.680000007</v>
      </c>
      <c r="G35" s="19">
        <f t="shared" ref="G35" si="16">F35-B35</f>
        <v>48242301.400000006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5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28082967.280000001</v>
      </c>
      <c r="C40" s="17">
        <f t="shared" ref="C40:G40" si="18">SUM(C37+C31+C21)</f>
        <v>55984098.700000003</v>
      </c>
      <c r="D40" s="17">
        <f t="shared" si="18"/>
        <v>84067065.980000004</v>
      </c>
      <c r="E40" s="17">
        <f t="shared" si="18"/>
        <v>77068331.670000002</v>
      </c>
      <c r="F40" s="17">
        <f t="shared" si="18"/>
        <v>77152499.360000014</v>
      </c>
      <c r="G40" s="11">
        <f t="shared" si="18"/>
        <v>49069532.080000006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s="31" t="s">
        <v>49</v>
      </c>
    </row>
    <row r="43" spans="1:8" ht="21.6" x14ac:dyDescent="0.2">
      <c r="A43" s="28" t="s">
        <v>34</v>
      </c>
    </row>
    <row r="44" spans="1:8" ht="11.4" x14ac:dyDescent="0.2">
      <c r="A44" s="29" t="s">
        <v>35</v>
      </c>
    </row>
    <row r="45" spans="1:8" ht="30.75" customHeight="1" x14ac:dyDescent="0.2">
      <c r="A45" s="47" t="s">
        <v>36</v>
      </c>
      <c r="B45" s="47"/>
      <c r="C45" s="47"/>
      <c r="D45" s="47"/>
      <c r="E45" s="47"/>
      <c r="F45" s="47"/>
      <c r="G45" s="47"/>
    </row>
    <row r="48" spans="1:8" x14ac:dyDescent="0.2">
      <c r="A48" s="43"/>
      <c r="B48" s="43"/>
      <c r="C48" s="43"/>
    </row>
    <row r="49" spans="1:3" x14ac:dyDescent="0.2">
      <c r="A49" s="43"/>
      <c r="B49" s="43"/>
      <c r="C49" s="43"/>
    </row>
    <row r="50" spans="1:3" x14ac:dyDescent="0.2">
      <c r="A50" s="43"/>
      <c r="B50" s="43"/>
      <c r="C50" s="43"/>
    </row>
    <row r="51" spans="1:3" x14ac:dyDescent="0.2">
      <c r="A51" s="43"/>
      <c r="B51" s="43"/>
      <c r="C51" s="43"/>
    </row>
    <row r="52" spans="1:3" x14ac:dyDescent="0.2">
      <c r="A52" s="43"/>
      <c r="B52" s="43"/>
      <c r="C52" s="43"/>
    </row>
    <row r="53" spans="1:3" x14ac:dyDescent="0.2">
      <c r="A53" s="43"/>
      <c r="B53" s="43"/>
      <c r="C53" s="43"/>
    </row>
    <row r="54" spans="1:3" x14ac:dyDescent="0.2">
      <c r="A54" s="43"/>
      <c r="B54" s="43"/>
      <c r="C54" s="43"/>
    </row>
    <row r="55" spans="1:3" x14ac:dyDescent="0.2">
      <c r="A55" s="43"/>
      <c r="B55" s="43"/>
      <c r="C55" s="43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FRANK</cp:lastModifiedBy>
  <cp:lastPrinted>2019-04-05T21:16:20Z</cp:lastPrinted>
  <dcterms:created xsi:type="dcterms:W3CDTF">2012-12-11T20:48:19Z</dcterms:created>
  <dcterms:modified xsi:type="dcterms:W3CDTF">2024-10-31T18:48:30Z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