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ep.Contabilidad\2024\Estados Financieros\4to Trimestr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D20" i="2"/>
  <c r="B20" i="2"/>
  <c r="D9" i="2"/>
  <c r="C9" i="2"/>
  <c r="C20" i="2" s="1"/>
  <c r="E16" i="2"/>
  <c r="C38" i="2" l="1"/>
  <c r="D38" i="2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<sst xmlns="http://schemas.openxmlformats.org/spreadsheetml/2006/main" count="36" uniqueCount="26">
  <si>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</si>
  <si>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</si>
  <si>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</si>
  <si>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</si>
  <si>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</si>
  <si>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</si>
  <si>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</si>
  <si>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</si>
  <si>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</si>
  <si>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</si>
  <si>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</si>
  <si>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</si>
  <si>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</si>
  <si>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</si>
  <si>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</si>
  <si>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</si>
  <si>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</si>
  <si>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</si>
  <si>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</si>
  <si>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</si>
  <si>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</si>
  <si>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</si>
  <si>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</si>
  <si>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</si>
  <si>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</si>
  <si>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UNIVERSIDAD TECNOLOGICA DE SAN MIGUEL ALLENDE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</si>
</sst>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42</xdr:row>
      <xdr:rowOff>0</xdr:rowOff>
    </xdr:from>
    <xdr:to>
      <xdr:col>7</xdr:col>
      <xdr:colOff>165735</xdr:colOff>
      <xdr:row>46</xdr:row>
      <xdr:rowOff>102870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4714875" y="7648575"/>
          <a:ext cx="4366260" cy="67437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142875</xdr:colOff>
      <xdr:row>42</xdr:row>
      <xdr:rowOff>0</xdr:rowOff>
    </xdr:from>
    <xdr:to>
      <xdr:col>1</xdr:col>
      <xdr:colOff>561975</xdr:colOff>
      <xdr:row>46</xdr:row>
      <xdr:rowOff>118110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142875" y="7648575"/>
          <a:ext cx="3419475" cy="68961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C52" sqref="C52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189755290.75999999</v>
      </c>
      <c r="C4" s="16"/>
      <c r="D4" s="16"/>
      <c r="E4" s="16"/>
      <c r="F4" s="15">
        <f>SUM(B4:E4)</f>
        <v>189755290.75999999</v>
      </c>
    </row>
    <row r="5" spans="1:6" ht="11.25" customHeight="1" x14ac:dyDescent="0.2">
      <c r="A5" s="8" t="s">
        <v>2</v>
      </c>
      <c r="B5" s="17">
        <v>189755290.75999999</v>
      </c>
      <c r="C5" s="16"/>
      <c r="D5" s="16"/>
      <c r="E5" s="16"/>
      <c r="F5" s="15">
        <f>SUM(B5:E5)</f>
        <v>189755290.75999999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14135126.360000001</v>
      </c>
      <c r="D9" s="15">
        <f>D10</f>
        <v>12348934.109999999</v>
      </c>
      <c r="E9" s="16"/>
      <c r="F9" s="15">
        <f t="shared" ref="F9:F14" si="0">SUM(B9:E9)</f>
        <v>26484060.469999999</v>
      </c>
    </row>
    <row r="10" spans="1:6" ht="11.25" customHeight="1" x14ac:dyDescent="0.2">
      <c r="A10" s="8" t="s">
        <v>5</v>
      </c>
      <c r="B10" s="16"/>
      <c r="C10" s="16"/>
      <c r="D10" s="17">
        <v>12348934.109999999</v>
      </c>
      <c r="E10" s="16"/>
      <c r="F10" s="15">
        <f t="shared" si="0"/>
        <v>12348934.109999999</v>
      </c>
    </row>
    <row r="11" spans="1:6" ht="11.25" customHeight="1" x14ac:dyDescent="0.2">
      <c r="A11" s="8" t="s">
        <v>6</v>
      </c>
      <c r="B11" s="16"/>
      <c r="C11" s="17">
        <v>14134921.390000001</v>
      </c>
      <c r="D11" s="16"/>
      <c r="E11" s="16"/>
      <c r="F11" s="15">
        <f t="shared" si="0"/>
        <v>14134921.390000001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204.97</v>
      </c>
      <c r="D14" s="16"/>
      <c r="E14" s="16"/>
      <c r="F14" s="15">
        <f t="shared" si="0"/>
        <v>204.97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189755290.75999999</v>
      </c>
      <c r="C20" s="15">
        <f>C9</f>
        <v>14135126.360000001</v>
      </c>
      <c r="D20" s="15">
        <f>D9</f>
        <v>12348934.109999999</v>
      </c>
      <c r="E20" s="15">
        <f>E16</f>
        <v>0</v>
      </c>
      <c r="F20" s="15">
        <f>SUM(B20:E20)</f>
        <v>216239351.23000002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7272183.6100000003</v>
      </c>
      <c r="C22" s="16"/>
      <c r="D22" s="16"/>
      <c r="E22" s="16"/>
      <c r="F22" s="15">
        <f>SUM(B22:E22)</f>
        <v>7272183.6100000003</v>
      </c>
    </row>
    <row r="23" spans="1:6" ht="11.25" customHeight="1" x14ac:dyDescent="0.2">
      <c r="A23" s="8" t="s">
        <v>2</v>
      </c>
      <c r="B23" s="17">
        <v>7272183.6100000003</v>
      </c>
      <c r="C23" s="16"/>
      <c r="D23" s="16"/>
      <c r="E23" s="16"/>
      <c r="F23" s="15">
        <f>SUM(B23:E23)</f>
        <v>7272183.6100000003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5866689.2199999997</v>
      </c>
      <c r="D27" s="15">
        <f>SUM(D28:D32)</f>
        <v>-3371237.0799999996</v>
      </c>
      <c r="E27" s="16"/>
      <c r="F27" s="15">
        <f t="shared" ref="F27:F32" si="1">SUM(B27:E27)</f>
        <v>2495452.14</v>
      </c>
    </row>
    <row r="28" spans="1:6" ht="11.25" customHeight="1" x14ac:dyDescent="0.2">
      <c r="A28" s="8" t="s">
        <v>5</v>
      </c>
      <c r="B28" s="16"/>
      <c r="C28" s="16"/>
      <c r="D28" s="17">
        <v>8977697</v>
      </c>
      <c r="E28" s="16"/>
      <c r="F28" s="15">
        <f t="shared" si="1"/>
        <v>8977697</v>
      </c>
    </row>
    <row r="29" spans="1:6" ht="11.25" customHeight="1" x14ac:dyDescent="0.2">
      <c r="A29" s="8" t="s">
        <v>6</v>
      </c>
      <c r="B29" s="16"/>
      <c r="C29" s="17">
        <v>5866689.2199999997</v>
      </c>
      <c r="D29" s="17">
        <v>-12348934.109999999</v>
      </c>
      <c r="E29" s="16"/>
      <c r="F29" s="15">
        <f t="shared" si="1"/>
        <v>-6482244.8899999997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0.03</v>
      </c>
      <c r="E32" s="16"/>
      <c r="F32" s="15">
        <f t="shared" si="1"/>
        <v>0.03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197027474.37</v>
      </c>
      <c r="C38" s="19">
        <f>+C20+C27</f>
        <v>20001815.580000002</v>
      </c>
      <c r="D38" s="19">
        <f>D20+D27</f>
        <v>8977697.0299999993</v>
      </c>
      <c r="E38" s="19">
        <f>+E20+E34</f>
        <v>0</v>
      </c>
      <c r="F38" s="19">
        <f>SUM(B38:E38)</f>
        <v>226006986.98000002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Utsma_Panteras_2</cp:lastModifiedBy>
  <dcterms:created xsi:type="dcterms:W3CDTF">2018-11-20T16:40:47Z</dcterms:created>
  <dcterms:modified xsi:type="dcterms:W3CDTF">2025-01-30T18:37:39Z</dcterms:modified>
</cp:coreProperties>
</file>