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SIRET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<sst xmlns="http://schemas.openxmlformats.org/spreadsheetml/2006/main" count="66" uniqueCount="66">
  <si>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</si>
  <si>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</si>
  <si>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</si>
  <si>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</si>
  <si>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</si>
  <si>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</si>
  <si>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</si>
  <si>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</si>
  <si>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</si>
  <si>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</si>
  <si>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</si>
  <si>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</si>
  <si>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</si>
  <si>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</si>
  <si>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</si>
  <si>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</si>
  <si>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</si>
  <si>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</si>
  <si>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</si>
  <si>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</si>
  <si>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</si>
  <si>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</si>
  <si>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</si>
  <si>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</si>
  <si>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</si>
  <si>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</si>
  <si>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</si>
  <si>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</si>
  <si>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</si>
  <si>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</si>
  <si>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</si>
  <si>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</si>
  <si>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</si>
  <si>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</si>
  <si>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</si>
  <si>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</si>
  <si>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</si>
  <si>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</si>
  <si>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</si>
  <si>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</si>
  <si>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</si>
  <si>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</si>
  <si>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</si>
  <si>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</si>
  <si>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</si>
  <si>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</si>
  <si>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</si>
  <si>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</si>
  <si>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</si>
  <si>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</si>
  <si>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</si>
  <si>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</si>
  <si>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</si>
  <si>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</si>
  <si>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</si>
  <si>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</si>
  <si>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</si>
  <si>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</si>
  <si>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</si>
  <si>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 SAN MIGUEL ALLENDE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</si>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</sst>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0" borderId="0" xfId="0" applyFont="1" applyAlignment="1">
      <alignment horizontal="left" wrapText="1" inden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0</xdr:col>
      <xdr:colOff>3419475</xdr:colOff>
      <xdr:row>46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67341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276225</xdr:colOff>
      <xdr:row>42</xdr:row>
      <xdr:rowOff>104775</xdr:rowOff>
    </xdr:from>
    <xdr:to>
      <xdr:col>6</xdr:col>
      <xdr:colOff>251460</xdr:colOff>
      <xdr:row>47</xdr:row>
      <xdr:rowOff>64770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486400" y="68389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A38" sqref="A3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59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49927424.280000001</v>
      </c>
      <c r="C6" s="5">
        <f t="shared" ref="C6:G6" si="0">+C7+C10+C19+C23+C26+C31</f>
        <v>81904377.870000005</v>
      </c>
      <c r="D6" s="5">
        <f t="shared" si="0"/>
        <v>131831802.15000001</v>
      </c>
      <c r="E6" s="5">
        <f t="shared" si="0"/>
        <v>106710644</v>
      </c>
      <c r="F6" s="5">
        <f t="shared" si="0"/>
        <v>106203381.77000001</v>
      </c>
      <c r="G6" s="5">
        <f t="shared" si="0"/>
        <v>25121158.149999999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35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36</v>
      </c>
    </row>
    <row r="10" spans="1:8" x14ac:dyDescent="0.2">
      <c r="A10" s="14" t="s">
        <v>3</v>
      </c>
      <c r="B10" s="11">
        <f>SUM(B11:B18)</f>
        <v>34132504.93</v>
      </c>
      <c r="C10" s="11">
        <f>SUM(C11:C18)</f>
        <v>80533209.700000003</v>
      </c>
      <c r="D10" s="11">
        <f t="shared" ref="D10:G10" si="2">SUM(D11:D18)</f>
        <v>114665714.63000001</v>
      </c>
      <c r="E10" s="11">
        <f t="shared" si="2"/>
        <v>90938569.070000008</v>
      </c>
      <c r="F10" s="11">
        <f t="shared" si="2"/>
        <v>90431306.840000004</v>
      </c>
      <c r="G10" s="11">
        <f t="shared" si="2"/>
        <v>23727145.559999999</v>
      </c>
      <c r="H10" s="9">
        <v>0</v>
      </c>
    </row>
    <row r="11" spans="1:8" x14ac:dyDescent="0.2">
      <c r="A11" s="15" t="s">
        <v>4</v>
      </c>
      <c r="B11" s="12">
        <v>30057080.75</v>
      </c>
      <c r="C11" s="12">
        <v>80511524.340000004</v>
      </c>
      <c r="D11" s="12">
        <f t="shared" ref="D11:D18" si="3">B11+C11</f>
        <v>110568605.09</v>
      </c>
      <c r="E11" s="12">
        <v>87249898.010000005</v>
      </c>
      <c r="F11" s="12">
        <v>86742635.780000001</v>
      </c>
      <c r="G11" s="12">
        <f t="shared" ref="G11:G18" si="4">D11-E11</f>
        <v>23318707.079999998</v>
      </c>
      <c r="H11" s="9" t="s">
        <v>37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38</v>
      </c>
    </row>
    <row r="13" spans="1:8" x14ac:dyDescent="0.2">
      <c r="A13" s="15" t="s">
        <v>6</v>
      </c>
      <c r="B13" s="12">
        <v>4075424.18</v>
      </c>
      <c r="C13" s="12">
        <v>21685.360000000001</v>
      </c>
      <c r="D13" s="12">
        <f t="shared" si="3"/>
        <v>4097109.54</v>
      </c>
      <c r="E13" s="12">
        <v>3688671.06</v>
      </c>
      <c r="F13" s="12">
        <v>3688671.06</v>
      </c>
      <c r="G13" s="12">
        <f t="shared" si="4"/>
        <v>408438.48</v>
      </c>
      <c r="H13" s="9" t="s">
        <v>39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40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41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42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43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44</v>
      </c>
    </row>
    <row r="19" spans="1:8" x14ac:dyDescent="0.2">
      <c r="A19" s="14" t="s">
        <v>12</v>
      </c>
      <c r="B19" s="11">
        <f>SUM(B20:B22)</f>
        <v>15794919.35</v>
      </c>
      <c r="C19" s="11">
        <f>SUM(C20:C22)</f>
        <v>1371168.17</v>
      </c>
      <c r="D19" s="11">
        <f t="shared" ref="D19:G19" si="5">SUM(D20:D22)</f>
        <v>17166087.52</v>
      </c>
      <c r="E19" s="11">
        <f t="shared" si="5"/>
        <v>15772074.93</v>
      </c>
      <c r="F19" s="11">
        <f t="shared" si="5"/>
        <v>15772074.93</v>
      </c>
      <c r="G19" s="11">
        <f t="shared" si="5"/>
        <v>1394012.590000001</v>
      </c>
      <c r="H19" s="9">
        <v>0</v>
      </c>
    </row>
    <row r="20" spans="1:8" x14ac:dyDescent="0.2">
      <c r="A20" s="15" t="s">
        <v>13</v>
      </c>
      <c r="B20" s="12">
        <v>15326978.689999999</v>
      </c>
      <c r="C20" s="12">
        <v>1372146.79</v>
      </c>
      <c r="D20" s="12">
        <f t="shared" ref="D20:D22" si="6">B20+C20</f>
        <v>16699125.48</v>
      </c>
      <c r="E20" s="12">
        <v>15310314.189999999</v>
      </c>
      <c r="F20" s="12">
        <v>15310314.189999999</v>
      </c>
      <c r="G20" s="12">
        <f t="shared" ref="G20:G22" si="7">D20-E20</f>
        <v>1388811.290000001</v>
      </c>
      <c r="H20" s="9" t="s">
        <v>45</v>
      </c>
    </row>
    <row r="21" spans="1:8" x14ac:dyDescent="0.2">
      <c r="A21" s="15" t="s">
        <v>14</v>
      </c>
      <c r="B21" s="12">
        <v>467940.66</v>
      </c>
      <c r="C21" s="12">
        <v>-978.62</v>
      </c>
      <c r="D21" s="12">
        <f t="shared" si="6"/>
        <v>466962.04</v>
      </c>
      <c r="E21" s="12">
        <v>461760.74</v>
      </c>
      <c r="F21" s="12">
        <v>461760.74</v>
      </c>
      <c r="G21" s="12">
        <f t="shared" si="7"/>
        <v>5201.2999999999884</v>
      </c>
      <c r="H21" s="9" t="s">
        <v>46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47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48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49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50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51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52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53</v>
      </c>
    </row>
    <row r="31" spans="1:8" x14ac:dyDescent="0.2">
      <c r="A31" s="14" t="s">
        <v>61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54</v>
      </c>
    </row>
    <row r="33" spans="1:8" x14ac:dyDescent="0.2">
      <c r="A33" s="27" t="s">
        <v>62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55</v>
      </c>
    </row>
    <row r="34" spans="1:8" x14ac:dyDescent="0.2">
      <c r="A34" s="16" t="s">
        <v>63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56</v>
      </c>
    </row>
    <row r="35" spans="1:8" x14ac:dyDescent="0.2">
      <c r="A35" s="16" t="s">
        <v>64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57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 t="s">
        <v>65</v>
      </c>
      <c r="B37" s="13">
        <f t="shared" ref="B37:G37" si="17">+B6+B33+B34+B35</f>
        <v>49927424.280000001</v>
      </c>
      <c r="C37" s="13">
        <f t="shared" si="17"/>
        <v>81904377.870000005</v>
      </c>
      <c r="D37" s="13">
        <f t="shared" si="17"/>
        <v>131831802.15000001</v>
      </c>
      <c r="E37" s="13">
        <f t="shared" si="17"/>
        <v>106710644</v>
      </c>
      <c r="F37" s="13">
        <f t="shared" si="17"/>
        <v>106203381.77000001</v>
      </c>
      <c r="G37" s="13">
        <f t="shared" si="17"/>
        <v>25121158.149999999</v>
      </c>
    </row>
    <row r="39" spans="1:8" x14ac:dyDescent="0.2">
      <c r="A39" s="17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2025-01-30T19:30:33Z</cp:lastPrinted>
  <dcterms:created xsi:type="dcterms:W3CDTF">2012-12-11T21:13:37Z</dcterms:created>
  <dcterms:modified xsi:type="dcterms:W3CDTF">2025-01-30T21:53:38Z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