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<sst xmlns="http://schemas.openxmlformats.org/spreadsheetml/2006/main" count="86" uniqueCount="42">
  <si>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</si>
  <si>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</si>
  <si>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</si>
  <si>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</si>
  <si>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</si>
  <si>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</si>
  <si>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</si>
  <si>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</si>
  <si>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</si>
  <si>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</si>
  <si>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</si>
  <si>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</si>
  <si>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</si>
  <si>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</si>
  <si>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</si>
  <si>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</si>
  <si>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</si>
  <si>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</si>
  <si>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</si>
  <si>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</si>
  <si>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</si>
  <si>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</si>
  <si>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</si>
  <si>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</si>
  <si>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</si>
  <si>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</si>
  <si>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</si>
  <si>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</si>
  <si>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</si>
  <si>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</si>
  <si>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</si>
  <si>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</si>
  <si>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</si>
  <si>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</si>
  <si>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</si>
  <si>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</si>
  <si>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</si>
  <si>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</si>
  <si>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</si>
  <si>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</si>
  <si>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</si>
  <si>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UNIVERSIDAD TECNOLOGICA DE SAN MIGUEL ALLENDE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</si>
</sst>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E12" sqref="E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ht="20.399999999999999" x14ac:dyDescent="0.2">
      <c r="A10" s="19" t="s">
        <v>14</v>
      </c>
      <c r="B10" s="29">
        <v>6800000</v>
      </c>
      <c r="C10" s="29">
        <v>17461444.859999999</v>
      </c>
      <c r="D10" s="29">
        <f t="shared" si="2"/>
        <v>24261444.859999999</v>
      </c>
      <c r="E10" s="29">
        <v>1859831.23</v>
      </c>
      <c r="F10" s="29">
        <v>1866436.23</v>
      </c>
      <c r="G10" s="29">
        <f t="shared" si="3"/>
        <v>-4933563.7699999996</v>
      </c>
      <c r="H10" s="18" t="s">
        <v>26</v>
      </c>
    </row>
    <row r="11" spans="1:8" ht="20.399999999999999" x14ac:dyDescent="0.2">
      <c r="A11" s="37" t="s">
        <v>37</v>
      </c>
      <c r="B11" s="29">
        <v>22387274</v>
      </c>
      <c r="C11" s="29">
        <v>9127.67</v>
      </c>
      <c r="D11" s="29">
        <f t="shared" si="2"/>
        <v>22396401.670000002</v>
      </c>
      <c r="E11" s="29">
        <v>0</v>
      </c>
      <c r="F11" s="29">
        <v>0</v>
      </c>
      <c r="G11" s="29">
        <f t="shared" si="3"/>
        <v>-22387274</v>
      </c>
      <c r="H11" s="18" t="s">
        <v>27</v>
      </c>
    </row>
    <row r="12" spans="1:8" ht="20.399999999999999" x14ac:dyDescent="0.2">
      <c r="A12" s="19" t="s">
        <v>15</v>
      </c>
      <c r="B12" s="29">
        <v>22512490.280000001</v>
      </c>
      <c r="C12" s="29">
        <v>37081.269999999997</v>
      </c>
      <c r="D12" s="29">
        <f t="shared" si="2"/>
        <v>22549571.550000001</v>
      </c>
      <c r="E12" s="29">
        <v>8999310.5</v>
      </c>
      <c r="F12" s="29">
        <v>8999310.5</v>
      </c>
      <c r="G12" s="29">
        <f t="shared" si="3"/>
        <v>-13513179.780000001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51699764.280000001</v>
      </c>
      <c r="C15" s="31">
        <f t="shared" ref="C15:G15" si="6">SUM(C4:C13)</f>
        <v>17507653.800000001</v>
      </c>
      <c r="D15" s="31">
        <f t="shared" si="6"/>
        <v>69207418.079999998</v>
      </c>
      <c r="E15" s="31">
        <f t="shared" si="6"/>
        <v>10859141.73</v>
      </c>
      <c r="F15" s="32">
        <f t="shared" si="6"/>
        <v>10865746.73</v>
      </c>
      <c r="G15" s="33">
        <f t="shared" si="6"/>
        <v>-40834017.549999997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99999999999999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0.399999999999999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ht="11.4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ht="11.4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0.399999999999999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0.399999999999999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29312490.280000001</v>
      </c>
      <c r="C29" s="36">
        <f t="shared" si="14"/>
        <v>17498526.129999999</v>
      </c>
      <c r="D29" s="36">
        <f t="shared" si="14"/>
        <v>46811016.409999996</v>
      </c>
      <c r="E29" s="36">
        <f t="shared" si="14"/>
        <v>10859141.73</v>
      </c>
      <c r="F29" s="36">
        <f t="shared" si="14"/>
        <v>10865746.73</v>
      </c>
      <c r="G29" s="36">
        <f t="shared" si="14"/>
        <v>-18446743.550000001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1.6" x14ac:dyDescent="0.2">
      <c r="A32" s="22" t="s">
        <v>19</v>
      </c>
      <c r="B32" s="35">
        <v>6800000</v>
      </c>
      <c r="C32" s="35">
        <v>17461444.859999999</v>
      </c>
      <c r="D32" s="35">
        <f>B32+C32</f>
        <v>24261444.859999999</v>
      </c>
      <c r="E32" s="35">
        <v>1859831.23</v>
      </c>
      <c r="F32" s="35">
        <v>1866436.23</v>
      </c>
      <c r="G32" s="35">
        <f t="shared" si="15"/>
        <v>-4933563.7699999996</v>
      </c>
      <c r="H32" s="18" t="s">
        <v>26</v>
      </c>
    </row>
    <row r="33" spans="1:8" ht="20.399999999999999" x14ac:dyDescent="0.2">
      <c r="A33" s="22" t="s">
        <v>15</v>
      </c>
      <c r="B33" s="35">
        <v>22512490.280000001</v>
      </c>
      <c r="C33" s="35">
        <v>37081.269999999997</v>
      </c>
      <c r="D33" s="35">
        <f>B33+C33</f>
        <v>22549571.550000001</v>
      </c>
      <c r="E33" s="35">
        <v>8999310.5</v>
      </c>
      <c r="F33" s="35">
        <v>8999310.5</v>
      </c>
      <c r="G33" s="35">
        <f t="shared" ref="G33" si="16">F33-B33</f>
        <v>-13513179.780000001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29312490.280000001</v>
      </c>
      <c r="C38" s="31">
        <f t="shared" ref="C38:G38" si="18">SUM(C35+C29+C19)</f>
        <v>17498526.129999999</v>
      </c>
      <c r="D38" s="31">
        <f t="shared" si="18"/>
        <v>46811016.409999996</v>
      </c>
      <c r="E38" s="31">
        <f t="shared" si="18"/>
        <v>10859141.73</v>
      </c>
      <c r="F38" s="31">
        <f t="shared" si="18"/>
        <v>10865746.73</v>
      </c>
      <c r="G38" s="33">
        <f t="shared" si="18"/>
        <v>-18446743.550000001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ht="11.4" x14ac:dyDescent="0.2">
      <c r="A41" s="17" t="s">
        <v>35</v>
      </c>
    </row>
    <row r="42" spans="1:8" ht="11.4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2019-04-05T21:16:20Z</cp:lastPrinted>
  <dcterms:created xsi:type="dcterms:W3CDTF">2012-12-11T20:48:19Z</dcterms:created>
  <dcterms:modified xsi:type="dcterms:W3CDTF">2025-05-05T22:21:51Z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