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4" l="1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8" i="4" l="1"/>
  <c r="Q18" i="4"/>
  <c r="I18" i="4" l="1"/>
  <c r="H18" i="4"/>
  <c r="G18" i="4"/>
  <c r="N4" i="4" l="1"/>
  <c r="Q4" i="4"/>
  <c r="P4" i="4"/>
</calcChain>
</file>

<file path=xl/sharedStrings.xml><?xml version="1.0" encoding="utf-8"?>
<sst xmlns="http://schemas.openxmlformats.org/spreadsheetml/2006/main" count="121" uniqueCount="54">
  <si>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</si>
  <si>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</si>
  <si>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</si>
  <si>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</si>
  <si>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</si>
  <si>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</si>
  <si>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</si>
  <si>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</si>
  <si>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</si>
  <si>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</si>
  <si>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</si>
  <si>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</si>
  <si>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</si>
  <si>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</si>
  <si>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</si>
  <si>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</si>
  <si>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</si>
  <si>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</si>
  <si>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</si>
  <si>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</si>
  <si>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</si>
  <si>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</si>
  <si>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E017PB0783</t>
  </si>
  <si>
    <t>ADMINISTRACIÓN E IMPARTICIÓN DE LOS SERVICIOS EDUCATIVOS EXISTENTES EN LA UTSMA.</t>
  </si>
  <si>
    <t>5110</t>
  </si>
  <si>
    <t>BIENES MUEBLES</t>
  </si>
  <si>
    <t>DIRECCIÓN ACADÉMICA UTSMA</t>
  </si>
  <si>
    <t>211213050030000</t>
  </si>
  <si>
    <t/>
  </si>
  <si>
    <t>5150</t>
  </si>
  <si>
    <t>E017PB07832499</t>
  </si>
  <si>
    <t>R24 SERVICIOS UTSMA</t>
  </si>
  <si>
    <t>E017PB07902499</t>
  </si>
  <si>
    <t>R24 INFRAESTRUCTURA UTSM</t>
  </si>
  <si>
    <t>DIR DE ADMINISTRACIÓN Y FINANZAS UTSMA</t>
  </si>
  <si>
    <t>211213050020000</t>
  </si>
  <si>
    <t>E017PB0790</t>
  </si>
  <si>
    <t>MANTENIMIENTO DE LA INFRAESTRUCTURA DE LA UTSMA.</t>
  </si>
  <si>
    <t>5190</t>
  </si>
  <si>
    <t>5220</t>
  </si>
  <si>
    <t>5290</t>
  </si>
  <si>
    <t>5310</t>
  </si>
  <si>
    <t>5620</t>
  </si>
  <si>
    <t>5640</t>
  </si>
  <si>
    <t>5670</t>
  </si>
  <si>
    <t>E017QA15942302</t>
  </si>
  <si>
    <t>1RA ETAPA LABORATORIO VITIVINICULTURA</t>
  </si>
  <si>
    <t>6220</t>
  </si>
  <si>
    <t>OBRA</t>
  </si>
  <si>
    <t>RECTORÍA GENERAL UTSMA</t>
  </si>
  <si>
    <t>211213050010000</t>
  </si>
  <si>
    <t>E017QA15942401</t>
  </si>
  <si>
    <t xml:space="preserve"> LAB CARRERA VITIVINICULTURA 2DA ETAPA</t>
  </si>
  <si>
    <t>UNIVERSIDAD TECNOLOGICA DE SAN MIGUEL ALLENDE
Programas y Proyectos de Inversión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</si>
</sst>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workbookViewId="0">
      <selection activeCell="A18" sqref="A18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7" ht="46.95" customHeight="1" x14ac:dyDescent="0.3">
      <c r="A1" s="15" t="s">
        <v>53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ht="20.399999999999999" x14ac:dyDescent="0.3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25575</v>
      </c>
      <c r="H4" s="13">
        <v>25575</v>
      </c>
      <c r="I4" s="13">
        <v>0</v>
      </c>
      <c r="J4" s="5"/>
      <c r="K4" s="5"/>
      <c r="L4" s="5"/>
      <c r="M4" s="8" t="s">
        <v>17</v>
      </c>
      <c r="N4" s="7">
        <f t="shared" ref="N4:N17" si="0">IF(G4&gt;0,I4/G4,0)</f>
        <v>0</v>
      </c>
      <c r="O4" s="7">
        <f t="shared" ref="O4:O17" si="1">IF(H4&gt;0,I4/H4,0)</f>
        <v>0</v>
      </c>
      <c r="P4" s="6">
        <f t="shared" ref="P4:P17" si="2">IF(J4=0,0,L4/J4)</f>
        <v>0</v>
      </c>
      <c r="Q4" s="6">
        <f t="shared" ref="Q4:Q17" si="3">IF(L4=0,0,L4/K4)</f>
        <v>0</v>
      </c>
    </row>
    <row r="5" spans="1:17" ht="20.399999999999999" x14ac:dyDescent="0.3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250000</v>
      </c>
      <c r="H5" s="13">
        <v>250000</v>
      </c>
      <c r="I5" s="13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3">
      <c r="A6" s="10" t="s">
        <v>30</v>
      </c>
      <c r="B6" s="10" t="s">
        <v>31</v>
      </c>
      <c r="C6" s="10" t="s">
        <v>29</v>
      </c>
      <c r="D6" s="10" t="s">
        <v>25</v>
      </c>
      <c r="E6" s="10" t="s">
        <v>27</v>
      </c>
      <c r="F6" s="10" t="s">
        <v>26</v>
      </c>
      <c r="G6" s="13">
        <v>0</v>
      </c>
      <c r="H6" s="13">
        <v>66716.460000000006</v>
      </c>
      <c r="I6" s="13">
        <v>14785.3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0.22161397652093648</v>
      </c>
      <c r="P6" s="6">
        <f t="shared" si="2"/>
        <v>0</v>
      </c>
      <c r="Q6" s="6">
        <f t="shared" si="3"/>
        <v>0</v>
      </c>
    </row>
    <row r="7" spans="1:17" x14ac:dyDescent="0.3">
      <c r="A7" s="10" t="s">
        <v>32</v>
      </c>
      <c r="B7" s="10" t="s">
        <v>33</v>
      </c>
      <c r="C7" s="10" t="s">
        <v>29</v>
      </c>
      <c r="D7" s="10" t="s">
        <v>25</v>
      </c>
      <c r="E7" s="10" t="s">
        <v>35</v>
      </c>
      <c r="F7" s="10" t="s">
        <v>34</v>
      </c>
      <c r="G7" s="13">
        <v>0</v>
      </c>
      <c r="H7" s="13">
        <v>50312</v>
      </c>
      <c r="I7" s="13">
        <v>0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0</v>
      </c>
      <c r="P7" s="6">
        <f t="shared" si="2"/>
        <v>0</v>
      </c>
      <c r="Q7" s="6">
        <f t="shared" si="3"/>
        <v>0</v>
      </c>
    </row>
    <row r="8" spans="1:17" x14ac:dyDescent="0.3">
      <c r="A8" s="10" t="s">
        <v>36</v>
      </c>
      <c r="B8" s="10" t="s">
        <v>37</v>
      </c>
      <c r="C8" s="10" t="s">
        <v>38</v>
      </c>
      <c r="D8" s="10" t="s">
        <v>25</v>
      </c>
      <c r="E8" s="10" t="s">
        <v>35</v>
      </c>
      <c r="F8" s="10" t="s">
        <v>34</v>
      </c>
      <c r="G8" s="13">
        <v>208000</v>
      </c>
      <c r="H8" s="13">
        <v>208000</v>
      </c>
      <c r="I8" s="13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ht="20.399999999999999" x14ac:dyDescent="0.3">
      <c r="A9" s="10" t="s">
        <v>22</v>
      </c>
      <c r="B9" s="10" t="s">
        <v>23</v>
      </c>
      <c r="C9" s="10" t="s">
        <v>39</v>
      </c>
      <c r="D9" s="10" t="s">
        <v>25</v>
      </c>
      <c r="E9" s="10" t="s">
        <v>27</v>
      </c>
      <c r="F9" s="10" t="s">
        <v>26</v>
      </c>
      <c r="G9" s="13">
        <v>3515.8</v>
      </c>
      <c r="H9" s="13">
        <v>3515.8</v>
      </c>
      <c r="I9" s="13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x14ac:dyDescent="0.3">
      <c r="A10" s="10" t="s">
        <v>30</v>
      </c>
      <c r="B10" s="10" t="s">
        <v>31</v>
      </c>
      <c r="C10" s="10" t="s">
        <v>40</v>
      </c>
      <c r="D10" s="10" t="s">
        <v>25</v>
      </c>
      <c r="E10" s="10" t="s">
        <v>27</v>
      </c>
      <c r="F10" s="10" t="s">
        <v>26</v>
      </c>
      <c r="G10" s="13">
        <v>0</v>
      </c>
      <c r="H10" s="13">
        <v>173508.92</v>
      </c>
      <c r="I10" s="13">
        <v>114708.92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0.66111252378263885</v>
      </c>
      <c r="P10" s="6">
        <f t="shared" si="2"/>
        <v>0</v>
      </c>
      <c r="Q10" s="6">
        <f t="shared" si="3"/>
        <v>0</v>
      </c>
    </row>
    <row r="11" spans="1:17" x14ac:dyDescent="0.3">
      <c r="A11" s="10" t="s">
        <v>28</v>
      </c>
      <c r="B11" s="10" t="s">
        <v>31</v>
      </c>
      <c r="C11" s="10" t="s">
        <v>41</v>
      </c>
      <c r="D11" s="10" t="s">
        <v>25</v>
      </c>
      <c r="E11" s="10" t="s">
        <v>27</v>
      </c>
      <c r="F11" s="10" t="s">
        <v>26</v>
      </c>
      <c r="G11" s="13">
        <v>0</v>
      </c>
      <c r="H11" s="13">
        <v>14268</v>
      </c>
      <c r="I11" s="13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3">
      <c r="A12" s="10" t="s">
        <v>36</v>
      </c>
      <c r="B12" s="10" t="s">
        <v>37</v>
      </c>
      <c r="C12" s="10" t="s">
        <v>42</v>
      </c>
      <c r="D12" s="10" t="s">
        <v>25</v>
      </c>
      <c r="E12" s="10" t="s">
        <v>35</v>
      </c>
      <c r="F12" s="10" t="s">
        <v>34</v>
      </c>
      <c r="G12" s="13">
        <v>6000</v>
      </c>
      <c r="H12" s="13">
        <v>6000</v>
      </c>
      <c r="I12" s="13">
        <v>0</v>
      </c>
      <c r="J12" s="5"/>
      <c r="K12" s="5"/>
      <c r="L12" s="5"/>
      <c r="M12" s="8" t="s">
        <v>17</v>
      </c>
      <c r="N12" s="7">
        <f t="shared" si="0"/>
        <v>0</v>
      </c>
      <c r="O12" s="7">
        <f t="shared" si="1"/>
        <v>0</v>
      </c>
      <c r="P12" s="6">
        <f t="shared" si="2"/>
        <v>0</v>
      </c>
      <c r="Q12" s="6">
        <f t="shared" si="3"/>
        <v>0</v>
      </c>
    </row>
    <row r="13" spans="1:17" x14ac:dyDescent="0.3">
      <c r="A13" s="10" t="s">
        <v>30</v>
      </c>
      <c r="B13" s="10" t="s">
        <v>31</v>
      </c>
      <c r="C13" s="10" t="s">
        <v>43</v>
      </c>
      <c r="D13" s="10" t="s">
        <v>25</v>
      </c>
      <c r="E13" s="10" t="s">
        <v>27</v>
      </c>
      <c r="F13" s="10" t="s">
        <v>26</v>
      </c>
      <c r="G13" s="13">
        <v>0</v>
      </c>
      <c r="H13" s="13">
        <v>8879.7999999999993</v>
      </c>
      <c r="I13" s="13">
        <v>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7" x14ac:dyDescent="0.3">
      <c r="A14" s="10" t="s">
        <v>32</v>
      </c>
      <c r="B14" s="10" t="s">
        <v>33</v>
      </c>
      <c r="C14" s="10" t="s">
        <v>43</v>
      </c>
      <c r="D14" s="10" t="s">
        <v>25</v>
      </c>
      <c r="E14" s="10" t="s">
        <v>35</v>
      </c>
      <c r="F14" s="10" t="s">
        <v>34</v>
      </c>
      <c r="G14" s="13">
        <v>0</v>
      </c>
      <c r="H14" s="13">
        <v>37816</v>
      </c>
      <c r="I14" s="13">
        <v>37816</v>
      </c>
      <c r="J14" s="5"/>
      <c r="K14" s="5"/>
      <c r="L14" s="5"/>
      <c r="M14" s="8" t="s">
        <v>17</v>
      </c>
      <c r="N14" s="7">
        <f t="shared" si="0"/>
        <v>0</v>
      </c>
      <c r="O14" s="7">
        <f t="shared" si="1"/>
        <v>1</v>
      </c>
      <c r="P14" s="6">
        <f t="shared" si="2"/>
        <v>0</v>
      </c>
      <c r="Q14" s="6">
        <f t="shared" si="3"/>
        <v>0</v>
      </c>
    </row>
    <row r="15" spans="1:17" x14ac:dyDescent="0.3">
      <c r="A15" s="10" t="s">
        <v>30</v>
      </c>
      <c r="B15" s="10" t="s">
        <v>31</v>
      </c>
      <c r="C15" s="10" t="s">
        <v>44</v>
      </c>
      <c r="D15" s="10" t="s">
        <v>25</v>
      </c>
      <c r="E15" s="10" t="s">
        <v>27</v>
      </c>
      <c r="F15" s="10" t="s">
        <v>26</v>
      </c>
      <c r="G15" s="13">
        <v>0</v>
      </c>
      <c r="H15" s="13">
        <v>39440</v>
      </c>
      <c r="I15" s="13">
        <v>0</v>
      </c>
      <c r="J15" s="5"/>
      <c r="K15" s="5"/>
      <c r="L15" s="5"/>
      <c r="M15" s="8" t="s">
        <v>17</v>
      </c>
      <c r="N15" s="7">
        <f t="shared" si="0"/>
        <v>0</v>
      </c>
      <c r="O15" s="7">
        <f t="shared" si="1"/>
        <v>0</v>
      </c>
      <c r="P15" s="6">
        <f t="shared" si="2"/>
        <v>0</v>
      </c>
      <c r="Q15" s="6">
        <f t="shared" si="3"/>
        <v>0</v>
      </c>
    </row>
    <row r="16" spans="1:17" x14ac:dyDescent="0.3">
      <c r="A16" s="10" t="s">
        <v>45</v>
      </c>
      <c r="B16" s="10" t="s">
        <v>46</v>
      </c>
      <c r="C16" s="10" t="s">
        <v>47</v>
      </c>
      <c r="D16" s="10" t="s">
        <v>48</v>
      </c>
      <c r="E16" s="10" t="s">
        <v>50</v>
      </c>
      <c r="F16" s="10" t="s">
        <v>49</v>
      </c>
      <c r="G16" s="13">
        <v>0</v>
      </c>
      <c r="H16" s="13">
        <v>4984486.6500000004</v>
      </c>
      <c r="I16" s="13">
        <v>0</v>
      </c>
      <c r="J16" s="5"/>
      <c r="K16" s="5"/>
      <c r="L16" s="5"/>
      <c r="M16" s="8" t="s">
        <v>17</v>
      </c>
      <c r="N16" s="7">
        <f t="shared" si="0"/>
        <v>0</v>
      </c>
      <c r="O16" s="7">
        <f t="shared" si="1"/>
        <v>0</v>
      </c>
      <c r="P16" s="6">
        <f t="shared" si="2"/>
        <v>0</v>
      </c>
      <c r="Q16" s="6">
        <f t="shared" si="3"/>
        <v>0</v>
      </c>
    </row>
    <row r="17" spans="1:18" x14ac:dyDescent="0.3">
      <c r="A17" s="10" t="s">
        <v>51</v>
      </c>
      <c r="B17" s="10" t="s">
        <v>52</v>
      </c>
      <c r="C17" s="10" t="s">
        <v>47</v>
      </c>
      <c r="D17" s="10" t="s">
        <v>48</v>
      </c>
      <c r="E17" s="10" t="s">
        <v>50</v>
      </c>
      <c r="F17" s="10" t="s">
        <v>49</v>
      </c>
      <c r="G17" s="13">
        <v>0</v>
      </c>
      <c r="H17" s="13">
        <v>7075306.0499999998</v>
      </c>
      <c r="I17" s="13">
        <v>0</v>
      </c>
      <c r="J17" s="5"/>
      <c r="K17" s="5"/>
      <c r="L17" s="5"/>
      <c r="M17" s="8" t="s">
        <v>17</v>
      </c>
      <c r="N17" s="7">
        <f t="shared" si="0"/>
        <v>0</v>
      </c>
      <c r="O17" s="7">
        <f t="shared" si="1"/>
        <v>0</v>
      </c>
      <c r="P17" s="6">
        <f t="shared" si="2"/>
        <v>0</v>
      </c>
      <c r="Q17" s="6">
        <f t="shared" si="3"/>
        <v>0</v>
      </c>
    </row>
    <row r="18" spans="1:18" x14ac:dyDescent="0.3">
      <c r="G18" s="14">
        <f>SUM(G4:G17)</f>
        <v>493090.8</v>
      </c>
      <c r="H18" s="14">
        <f>SUM(H4:H17)</f>
        <v>12943824.68</v>
      </c>
      <c r="I18" s="14">
        <f>SUM(I4:I17)</f>
        <v>167310.22</v>
      </c>
      <c r="P18" s="12">
        <f t="shared" ref="P18" si="4">IF(J18=0,0,L18/J18)</f>
        <v>0</v>
      </c>
      <c r="Q18" s="12">
        <f t="shared" ref="Q18" si="5">IF(L18=0,0,L18/K18)</f>
        <v>0</v>
      </c>
      <c r="R18" s="11"/>
    </row>
    <row r="19" spans="1:18" x14ac:dyDescent="0.3">
      <c r="A19" t="s">
        <v>21</v>
      </c>
      <c r="P19" s="11"/>
      <c r="Q19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FRANK</cp:lastModifiedBy>
  <dcterms:created xsi:type="dcterms:W3CDTF">2023-06-21T19:35:53Z</dcterms:created>
  <dcterms:modified xsi:type="dcterms:W3CDTF">2025-05-05T22:31:08Z</dcterms:modified>
</cp:coreProperties>
</file>