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 Rivera Ramírez\Desktop\SIRET\CORREGIR\"/>
    </mc:Choice>
  </mc:AlternateContent>
  <bookViews>
    <workbookView xWindow="0" yWindow="0" windowWidth="23040" windowHeight="8496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4" l="1"/>
  <c r="D38" i="4"/>
  <c r="B38" i="4"/>
  <c r="G36" i="4"/>
  <c r="D36" i="4"/>
  <c r="G35" i="4"/>
  <c r="F35" i="4"/>
  <c r="E35" i="4"/>
  <c r="D35" i="4"/>
  <c r="C35" i="4"/>
  <c r="B35" i="4"/>
  <c r="G33" i="4"/>
  <c r="G32" i="4"/>
  <c r="G31" i="4"/>
  <c r="G29" i="4" s="1"/>
  <c r="G30" i="4"/>
  <c r="D33" i="4"/>
  <c r="D32" i="4"/>
  <c r="D31" i="4"/>
  <c r="D30" i="4"/>
  <c r="F29" i="4"/>
  <c r="E29" i="4"/>
  <c r="D29" i="4"/>
  <c r="C29" i="4"/>
  <c r="B29" i="4"/>
  <c r="G27" i="4"/>
  <c r="G26" i="4"/>
  <c r="G25" i="4"/>
  <c r="G24" i="4"/>
  <c r="G23" i="4"/>
  <c r="G22" i="4"/>
  <c r="G19" i="4" s="1"/>
  <c r="G38" i="4" s="1"/>
  <c r="G21" i="4"/>
  <c r="G20" i="4"/>
  <c r="D27" i="4"/>
  <c r="D26" i="4"/>
  <c r="D25" i="4"/>
  <c r="D24" i="4"/>
  <c r="D23" i="4"/>
  <c r="D19" i="4" s="1"/>
  <c r="D22" i="4"/>
  <c r="D21" i="4"/>
  <c r="D20" i="4"/>
  <c r="F19" i="4"/>
  <c r="F38" i="4" s="1"/>
  <c r="E19" i="4"/>
  <c r="E38" i="4" s="1"/>
  <c r="C19" i="4"/>
  <c r="B19" i="4"/>
  <c r="G15" i="4"/>
  <c r="F15" i="4"/>
  <c r="E15" i="4"/>
  <c r="D15" i="4"/>
  <c r="C15" i="4"/>
  <c r="B15" i="4"/>
  <c r="G13" i="4"/>
  <c r="G12" i="4"/>
  <c r="G11" i="4"/>
  <c r="G10" i="4"/>
  <c r="G9" i="4"/>
  <c r="G8" i="4"/>
  <c r="G7" i="4"/>
  <c r="G6" i="4"/>
  <c r="G5" i="4"/>
  <c r="G4" i="4"/>
  <c r="D13" i="4"/>
  <c r="D12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<sst xmlns="http://schemas.openxmlformats.org/spreadsheetml/2006/main" count="50" uniqueCount="29">
  <si>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</si>
  <si>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</si>
  <si>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</si>
  <si>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</si>
  <si>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</si>
  <si>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</si>
  <si>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</si>
  <si>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</si>
  <si>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</si>
  <si>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</si>
  <si>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</si>
  <si>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</si>
  <si>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</si>
  <si>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</si>
  <si>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</si>
  <si>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</si>
  <si>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</si>
  <si>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</si>
  <si>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</si>
  <si>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</si>
  <si>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</si>
  <si>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</si>
  <si>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</si>
  <si>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</si>
  <si>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</si>
  <si>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</si>
  <si>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</si>
  <si>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</si>
  <si>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UNIVERSIDAD TECNOLOGICA DE SAN MIGUEL ALLENDE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</si>
</sst>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0</xdr:col>
      <xdr:colOff>3267075</xdr:colOff>
      <xdr:row>49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7840980"/>
          <a:ext cx="3267075" cy="6229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944880</xdr:colOff>
      <xdr:row>45</xdr:row>
      <xdr:rowOff>60960</xdr:rowOff>
    </xdr:from>
    <xdr:to>
      <xdr:col>4</xdr:col>
      <xdr:colOff>765810</xdr:colOff>
      <xdr:row>50</xdr:row>
      <xdr:rowOff>74295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274820" y="7901940"/>
          <a:ext cx="2785110" cy="6610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I27" sqref="I27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5" t="s">
        <v>28</v>
      </c>
      <c r="B1" s="36"/>
      <c r="C1" s="36"/>
      <c r="D1" s="36"/>
      <c r="E1" s="36"/>
      <c r="F1" s="36"/>
      <c r="G1" s="37"/>
    </row>
    <row r="2" spans="1:7" s="3" customFormat="1" x14ac:dyDescent="0.2">
      <c r="A2" s="21"/>
      <c r="B2" s="40" t="s">
        <v>22</v>
      </c>
      <c r="C2" s="41"/>
      <c r="D2" s="41"/>
      <c r="E2" s="41"/>
      <c r="F2" s="42"/>
      <c r="G2" s="38" t="s">
        <v>4</v>
      </c>
    </row>
    <row r="3" spans="1:7" s="1" customFormat="1" ht="24.9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9"/>
    </row>
    <row r="4" spans="1:7" x14ac:dyDescent="0.2">
      <c r="A4" s="22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3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2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2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4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3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ht="20.399999999999999" x14ac:dyDescent="0.2">
      <c r="A10" s="22" t="s">
        <v>11</v>
      </c>
      <c r="B10" s="29">
        <v>6800000</v>
      </c>
      <c r="C10" s="29">
        <v>17977857.449999999</v>
      </c>
      <c r="D10" s="29">
        <f t="shared" si="0"/>
        <v>24777857.449999999</v>
      </c>
      <c r="E10" s="29">
        <v>5074443.25</v>
      </c>
      <c r="F10" s="29">
        <v>5001412.25</v>
      </c>
      <c r="G10" s="29">
        <f t="shared" si="1"/>
        <v>-1798587.75</v>
      </c>
    </row>
    <row r="11" spans="1:7" ht="20.399999999999999" x14ac:dyDescent="0.2">
      <c r="A11" s="22" t="s">
        <v>18</v>
      </c>
      <c r="B11" s="29">
        <v>22387274</v>
      </c>
      <c r="C11" s="29">
        <v>19293.93</v>
      </c>
      <c r="D11" s="29">
        <f t="shared" si="0"/>
        <v>22406567.93</v>
      </c>
      <c r="E11" s="29">
        <v>15681258.449999999</v>
      </c>
      <c r="F11" s="29">
        <v>15681258.449999999</v>
      </c>
      <c r="G11" s="29">
        <f t="shared" si="1"/>
        <v>-6706015.5500000007</v>
      </c>
    </row>
    <row r="12" spans="1:7" ht="20.399999999999999" x14ac:dyDescent="0.2">
      <c r="A12" s="22" t="s">
        <v>12</v>
      </c>
      <c r="B12" s="29">
        <v>22512490.280000001</v>
      </c>
      <c r="C12" s="29">
        <v>44948431.270000003</v>
      </c>
      <c r="D12" s="29">
        <f t="shared" si="0"/>
        <v>67460921.550000012</v>
      </c>
      <c r="E12" s="29">
        <v>38307486.240000002</v>
      </c>
      <c r="F12" s="29">
        <v>38307486.240000002</v>
      </c>
      <c r="G12" s="29">
        <f t="shared" si="1"/>
        <v>15794995.960000001</v>
      </c>
    </row>
    <row r="13" spans="1:7" x14ac:dyDescent="0.2">
      <c r="A13" s="22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>SUM(B4:B13)</f>
        <v>51699764.280000001</v>
      </c>
      <c r="C15" s="30">
        <f t="shared" ref="C15:G15" si="2">SUM(C4:C13)</f>
        <v>62945582.650000006</v>
      </c>
      <c r="D15" s="30">
        <f t="shared" si="2"/>
        <v>114645346.93000001</v>
      </c>
      <c r="E15" s="30">
        <f t="shared" si="2"/>
        <v>59063187.939999998</v>
      </c>
      <c r="F15" s="31">
        <f t="shared" si="2"/>
        <v>58990156.939999998</v>
      </c>
      <c r="G15" s="32">
        <f t="shared" si="2"/>
        <v>7290392.6600000001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43">
        <v>7290392.6600000001</v>
      </c>
    </row>
    <row r="17" spans="1:7" ht="10.5" customHeight="1" x14ac:dyDescent="0.2">
      <c r="A17" s="20"/>
      <c r="B17" s="40" t="s">
        <v>22</v>
      </c>
      <c r="C17" s="41"/>
      <c r="D17" s="41"/>
      <c r="E17" s="41"/>
      <c r="F17" s="42"/>
      <c r="G17" s="38" t="s">
        <v>4</v>
      </c>
    </row>
    <row r="18" spans="1:7" ht="20.399999999999999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9"/>
    </row>
    <row r="19" spans="1:7" x14ac:dyDescent="0.2">
      <c r="A19" s="18" t="s">
        <v>15</v>
      </c>
      <c r="B19" s="32">
        <f t="shared" ref="B19:G19" si="3">SUM(B20+B21+B22+B23+B24+B25+B26+B27)</f>
        <v>22387274</v>
      </c>
      <c r="C19" s="32">
        <f t="shared" si="3"/>
        <v>19293.93</v>
      </c>
      <c r="D19" s="32">
        <f t="shared" si="3"/>
        <v>22406567.93</v>
      </c>
      <c r="E19" s="32">
        <f t="shared" si="3"/>
        <v>15681258.449999999</v>
      </c>
      <c r="F19" s="32">
        <f t="shared" si="3"/>
        <v>15681258.449999999</v>
      </c>
      <c r="G19" s="32">
        <f t="shared" si="3"/>
        <v>-6706015.5500000007</v>
      </c>
    </row>
    <row r="20" spans="1:7" x14ac:dyDescent="0.2">
      <c r="A20" s="24" t="s">
        <v>5</v>
      </c>
      <c r="B20" s="33">
        <v>0</v>
      </c>
      <c r="C20" s="33">
        <v>0</v>
      </c>
      <c r="D20" s="33">
        <f t="shared" ref="D20:D27" si="4">B20+C20</f>
        <v>0</v>
      </c>
      <c r="E20" s="33">
        <v>0</v>
      </c>
      <c r="F20" s="33">
        <v>0</v>
      </c>
      <c r="G20" s="33">
        <f t="shared" ref="G20:G27" si="5">F20-B20</f>
        <v>0</v>
      </c>
    </row>
    <row r="21" spans="1:7" x14ac:dyDescent="0.2">
      <c r="A21" s="24" t="s">
        <v>6</v>
      </c>
      <c r="B21" s="33">
        <v>0</v>
      </c>
      <c r="C21" s="33">
        <v>0</v>
      </c>
      <c r="D21" s="33">
        <f t="shared" si="4"/>
        <v>0</v>
      </c>
      <c r="E21" s="33">
        <v>0</v>
      </c>
      <c r="F21" s="33">
        <v>0</v>
      </c>
      <c r="G21" s="33">
        <f t="shared" si="5"/>
        <v>0</v>
      </c>
    </row>
    <row r="22" spans="1:7" x14ac:dyDescent="0.2">
      <c r="A22" s="24" t="s">
        <v>7</v>
      </c>
      <c r="B22" s="33">
        <v>0</v>
      </c>
      <c r="C22" s="33">
        <v>0</v>
      </c>
      <c r="D22" s="33">
        <f t="shared" si="4"/>
        <v>0</v>
      </c>
      <c r="E22" s="33">
        <v>0</v>
      </c>
      <c r="F22" s="33">
        <v>0</v>
      </c>
      <c r="G22" s="33">
        <f t="shared" si="5"/>
        <v>0</v>
      </c>
    </row>
    <row r="23" spans="1:7" x14ac:dyDescent="0.2">
      <c r="A23" s="24" t="s">
        <v>8</v>
      </c>
      <c r="B23" s="33">
        <v>0</v>
      </c>
      <c r="C23" s="33">
        <v>0</v>
      </c>
      <c r="D23" s="33">
        <f t="shared" si="4"/>
        <v>0</v>
      </c>
      <c r="E23" s="33">
        <v>0</v>
      </c>
      <c r="F23" s="33">
        <v>0</v>
      </c>
      <c r="G23" s="33">
        <f t="shared" si="5"/>
        <v>0</v>
      </c>
    </row>
    <row r="24" spans="1:7" ht="11.4" x14ac:dyDescent="0.2">
      <c r="A24" s="24" t="s">
        <v>16</v>
      </c>
      <c r="B24" s="33">
        <v>0</v>
      </c>
      <c r="C24" s="33">
        <v>0</v>
      </c>
      <c r="D24" s="33">
        <f t="shared" si="4"/>
        <v>0</v>
      </c>
      <c r="E24" s="33">
        <v>0</v>
      </c>
      <c r="F24" s="33">
        <v>0</v>
      </c>
      <c r="G24" s="33">
        <f t="shared" si="5"/>
        <v>0</v>
      </c>
    </row>
    <row r="25" spans="1:7" ht="11.4" x14ac:dyDescent="0.2">
      <c r="A25" s="24" t="s">
        <v>17</v>
      </c>
      <c r="B25" s="33">
        <v>0</v>
      </c>
      <c r="C25" s="33">
        <v>0</v>
      </c>
      <c r="D25" s="33">
        <f t="shared" si="4"/>
        <v>0</v>
      </c>
      <c r="E25" s="33">
        <v>0</v>
      </c>
      <c r="F25" s="33">
        <v>0</v>
      </c>
      <c r="G25" s="33">
        <f t="shared" si="5"/>
        <v>0</v>
      </c>
    </row>
    <row r="26" spans="1:7" ht="20.399999999999999" x14ac:dyDescent="0.2">
      <c r="A26" s="24" t="s">
        <v>18</v>
      </c>
      <c r="B26" s="29">
        <v>22387274</v>
      </c>
      <c r="C26" s="29">
        <v>19293.93</v>
      </c>
      <c r="D26" s="33">
        <f t="shared" si="4"/>
        <v>22406567.93</v>
      </c>
      <c r="E26" s="33">
        <v>15681258.449999999</v>
      </c>
      <c r="F26" s="33">
        <v>15681258.449999999</v>
      </c>
      <c r="G26" s="33">
        <f t="shared" si="5"/>
        <v>-6706015.5500000007</v>
      </c>
    </row>
    <row r="27" spans="1:7" ht="20.399999999999999" x14ac:dyDescent="0.2">
      <c r="A27" s="24" t="s">
        <v>12</v>
      </c>
      <c r="B27" s="33">
        <v>0</v>
      </c>
      <c r="C27" s="33">
        <v>0</v>
      </c>
      <c r="D27" s="33">
        <f t="shared" si="4"/>
        <v>0</v>
      </c>
      <c r="E27" s="33">
        <v>0</v>
      </c>
      <c r="F27" s="33">
        <v>0</v>
      </c>
      <c r="G27" s="33">
        <f t="shared" si="5"/>
        <v>0</v>
      </c>
    </row>
    <row r="28" spans="1:7" x14ac:dyDescent="0.2">
      <c r="A28" s="24"/>
      <c r="B28" s="33"/>
      <c r="C28" s="33"/>
      <c r="D28" s="33"/>
      <c r="E28" s="33"/>
      <c r="F28" s="33"/>
      <c r="G28" s="33"/>
    </row>
    <row r="29" spans="1:7" ht="30.6" x14ac:dyDescent="0.2">
      <c r="A29" s="25" t="s">
        <v>21</v>
      </c>
      <c r="B29" s="34">
        <f t="shared" ref="B29:G29" si="6">SUM(B30:B33)</f>
        <v>29312490.280000001</v>
      </c>
      <c r="C29" s="34">
        <f t="shared" si="6"/>
        <v>62926288.719999999</v>
      </c>
      <c r="D29" s="34">
        <f t="shared" si="6"/>
        <v>92238779.000000015</v>
      </c>
      <c r="E29" s="34">
        <f t="shared" si="6"/>
        <v>43381929.490000002</v>
      </c>
      <c r="F29" s="34">
        <f t="shared" si="6"/>
        <v>43308898.490000002</v>
      </c>
      <c r="G29" s="34">
        <f t="shared" si="6"/>
        <v>13996408.210000001</v>
      </c>
    </row>
    <row r="30" spans="1:7" x14ac:dyDescent="0.2">
      <c r="A30" s="24" t="s">
        <v>6</v>
      </c>
      <c r="B30" s="33">
        <v>0</v>
      </c>
      <c r="C30" s="33">
        <v>0</v>
      </c>
      <c r="D30" s="33">
        <f>B30+C30</f>
        <v>0</v>
      </c>
      <c r="E30" s="33">
        <v>0</v>
      </c>
      <c r="F30" s="33">
        <v>0</v>
      </c>
      <c r="G30" s="33">
        <f>F30-B30</f>
        <v>0</v>
      </c>
    </row>
    <row r="31" spans="1:7" x14ac:dyDescent="0.2">
      <c r="A31" s="24" t="s">
        <v>9</v>
      </c>
      <c r="B31" s="33">
        <v>0</v>
      </c>
      <c r="C31" s="33">
        <v>0</v>
      </c>
      <c r="D31" s="33">
        <f>B31+C31</f>
        <v>0</v>
      </c>
      <c r="E31" s="33">
        <v>0</v>
      </c>
      <c r="F31" s="33">
        <v>0</v>
      </c>
      <c r="G31" s="33">
        <f t="shared" ref="G31:G33" si="7">F31-B31</f>
        <v>0</v>
      </c>
    </row>
    <row r="32" spans="1:7" ht="21.6" x14ac:dyDescent="0.2">
      <c r="A32" s="24" t="s">
        <v>19</v>
      </c>
      <c r="B32" s="33">
        <v>6800000</v>
      </c>
      <c r="C32" s="33">
        <v>17977857.449999999</v>
      </c>
      <c r="D32" s="33">
        <f>B32+C32</f>
        <v>24777857.449999999</v>
      </c>
      <c r="E32" s="33">
        <v>5074443.25</v>
      </c>
      <c r="F32" s="33">
        <v>5001412.25</v>
      </c>
      <c r="G32" s="33">
        <f t="shared" si="7"/>
        <v>-1798587.75</v>
      </c>
    </row>
    <row r="33" spans="1:7" ht="20.399999999999999" x14ac:dyDescent="0.2">
      <c r="A33" s="24" t="s">
        <v>12</v>
      </c>
      <c r="B33" s="33">
        <v>22512490.280000001</v>
      </c>
      <c r="C33" s="33">
        <v>44948431.270000003</v>
      </c>
      <c r="D33" s="33">
        <f>B33+C33</f>
        <v>67460921.550000012</v>
      </c>
      <c r="E33" s="33">
        <v>38307486.240000002</v>
      </c>
      <c r="F33" s="33">
        <v>38307486.240000002</v>
      </c>
      <c r="G33" s="33">
        <f t="shared" si="7"/>
        <v>15794995.960000001</v>
      </c>
    </row>
    <row r="34" spans="1:7" x14ac:dyDescent="0.2">
      <c r="A34" s="9"/>
      <c r="B34" s="33"/>
      <c r="C34" s="33"/>
      <c r="D34" s="33"/>
      <c r="E34" s="33"/>
      <c r="F34" s="33"/>
      <c r="G34" s="33"/>
    </row>
    <row r="35" spans="1:7" x14ac:dyDescent="0.2">
      <c r="A35" s="19" t="s">
        <v>13</v>
      </c>
      <c r="B35" s="34">
        <f t="shared" ref="B35:F35" si="8">SUM(B36)</f>
        <v>0</v>
      </c>
      <c r="C35" s="34">
        <f t="shared" si="8"/>
        <v>0</v>
      </c>
      <c r="D35" s="34">
        <f t="shared" si="8"/>
        <v>0</v>
      </c>
      <c r="E35" s="34">
        <f t="shared" si="8"/>
        <v>0</v>
      </c>
      <c r="F35" s="34">
        <f t="shared" si="8"/>
        <v>0</v>
      </c>
      <c r="G35" s="34">
        <f t="shared" ref="G35" si="9">SUM(G36)</f>
        <v>0</v>
      </c>
    </row>
    <row r="36" spans="1:7" x14ac:dyDescent="0.2">
      <c r="A36" s="24" t="s">
        <v>13</v>
      </c>
      <c r="B36" s="33">
        <v>0</v>
      </c>
      <c r="C36" s="33">
        <v>0</v>
      </c>
      <c r="D36" s="33">
        <f>B36+C36</f>
        <v>0</v>
      </c>
      <c r="E36" s="33">
        <v>0</v>
      </c>
      <c r="F36" s="33">
        <v>0</v>
      </c>
      <c r="G36" s="33">
        <f>F36-B36</f>
        <v>0</v>
      </c>
    </row>
    <row r="37" spans="1:7" x14ac:dyDescent="0.2">
      <c r="A37" s="24"/>
      <c r="B37" s="34"/>
      <c r="C37" s="34"/>
      <c r="D37" s="34"/>
      <c r="E37" s="34"/>
      <c r="F37" s="34"/>
      <c r="G37" s="34"/>
    </row>
    <row r="38" spans="1:7" x14ac:dyDescent="0.2">
      <c r="A38" s="10" t="s">
        <v>14</v>
      </c>
      <c r="B38" s="30">
        <f>SUM(B19+B29+B35)</f>
        <v>51699764.280000001</v>
      </c>
      <c r="C38" s="30">
        <f t="shared" ref="C38:G38" si="10">SUM(C19+C29+C35)</f>
        <v>62945582.649999999</v>
      </c>
      <c r="D38" s="30">
        <f t="shared" si="10"/>
        <v>114645346.93000001</v>
      </c>
      <c r="E38" s="30">
        <f t="shared" si="10"/>
        <v>59063187.939999998</v>
      </c>
      <c r="F38" s="30">
        <f t="shared" si="10"/>
        <v>58990156.939999998</v>
      </c>
      <c r="G38" s="30">
        <f t="shared" si="10"/>
        <v>7290392.6600000001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43">
        <v>7290392.6600000001</v>
      </c>
    </row>
    <row r="41" spans="1:7" ht="11.4" x14ac:dyDescent="0.2">
      <c r="A41" s="17" t="s">
        <v>24</v>
      </c>
    </row>
    <row r="42" spans="1:7" ht="11.4" x14ac:dyDescent="0.2">
      <c r="A42" s="17" t="s">
        <v>20</v>
      </c>
    </row>
    <row r="43" spans="1:7" ht="11.4" x14ac:dyDescent="0.2">
      <c r="A43" s="17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Karla Rivera Ramírez</cp:lastModifiedBy>
  <cp:revision/>
  <dcterms:created xsi:type="dcterms:W3CDTF">2012-12-11T20:48:19Z</dcterms:created>
  <dcterms:modified xsi:type="dcterms:W3CDTF">2025-07-29T05:15:20Z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