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3040" windowHeight="8496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<sst xmlns="http://schemas.openxmlformats.org/spreadsheetml/2006/main" count="62" uniqueCount="61">
  <si>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</si>
  <si>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</si>
  <si>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</si>
  <si>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</si>
  <si>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</si>
  <si>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</si>
  <si>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</si>
  <si>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</si>
  <si>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</si>
  <si>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</si>
  <si>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</si>
  <si>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</si>
  <si>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</si>
  <si>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</si>
  <si>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</si>
  <si>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</si>
  <si>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</si>
  <si>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</si>
  <si>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</si>
  <si>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</si>
  <si>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</si>
  <si>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</si>
  <si>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</si>
  <si>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</si>
  <si>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</si>
  <si>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</si>
  <si>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</si>
  <si>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</si>
  <si>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</si>
  <si>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</si>
  <si>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</si>
  <si>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</si>
  <si>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</si>
  <si>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</si>
  <si>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</si>
  <si>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</si>
  <si>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</si>
  <si>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</si>
  <si>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</si>
  <si>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</si>
  <si>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</si>
  <si>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</si>
  <si>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</si>
  <si>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</si>
  <si>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</si>
  <si>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</si>
  <si>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</si>
  <si>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</si>
  <si>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</si>
  <si>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</si>
  <si>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</si>
  <si>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</si>
  <si>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</si>
  <si>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</si>
  <si>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</si>
  <si>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</si>
  <si>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</si>
  <si>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</si>
  <si>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</si>
  <si>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</si>
  <si>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SAN MIGUEL ALLENDE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</si>
</sst>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53</xdr:row>
      <xdr:rowOff>91440</xdr:rowOff>
    </xdr:from>
    <xdr:to>
      <xdr:col>1</xdr:col>
      <xdr:colOff>756285</xdr:colOff>
      <xdr:row>58</xdr:row>
      <xdr:rowOff>80010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95300" y="782574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DIRECCION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ADMINISTRACION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998220</xdr:colOff>
      <xdr:row>53</xdr:row>
      <xdr:rowOff>91440</xdr:rowOff>
    </xdr:from>
    <xdr:to>
      <xdr:col>5</xdr:col>
      <xdr:colOff>413385</xdr:colOff>
      <xdr:row>58</xdr:row>
      <xdr:rowOff>80010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989320" y="782574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0" zoomScaleNormal="100" zoomScaleSheetLayoutView="100" workbookViewId="0">
      <selection activeCell="E64" sqref="E6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89070665.459999993</v>
      </c>
      <c r="C5" s="20">
        <v>68682238.340000004</v>
      </c>
      <c r="D5" s="9" t="s">
        <v>36</v>
      </c>
      <c r="E5" s="20">
        <v>8330320.21</v>
      </c>
      <c r="F5" s="23">
        <v>10968975.890000001</v>
      </c>
    </row>
    <row r="6" spans="1:6" x14ac:dyDescent="0.2">
      <c r="A6" s="9" t="s">
        <v>23</v>
      </c>
      <c r="B6" s="20">
        <v>5191065.6399999997</v>
      </c>
      <c r="C6" s="20">
        <v>3785946.81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4301714.17</v>
      </c>
      <c r="C7" s="20">
        <v>2398031.71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17581.03</v>
      </c>
      <c r="F10" s="23">
        <v>20167.240000000002</v>
      </c>
    </row>
    <row r="11" spans="1:6" x14ac:dyDescent="0.2">
      <c r="A11" s="9" t="s">
        <v>17</v>
      </c>
      <c r="B11" s="20">
        <v>20044</v>
      </c>
      <c r="C11" s="20">
        <v>20044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-222770.64</v>
      </c>
      <c r="F12" s="23">
        <v>-222770.64</v>
      </c>
    </row>
    <row r="13" spans="1:6" x14ac:dyDescent="0.2">
      <c r="A13" s="8" t="s">
        <v>52</v>
      </c>
      <c r="B13" s="22">
        <f>SUM(B5:B11)</f>
        <v>98583489.269999996</v>
      </c>
      <c r="C13" s="22">
        <f>SUM(C5:C11)</f>
        <v>74886260.859999999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8125130.6000000006</v>
      </c>
      <c r="F14" s="27">
        <f>SUM(F5:F12)</f>
        <v>10766372.49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141402678.38</v>
      </c>
      <c r="C18" s="20">
        <v>135688493.87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66294585.719999999</v>
      </c>
      <c r="C19" s="20">
        <v>66005887.700000003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-39807282.960000001</v>
      </c>
      <c r="C21" s="20">
        <v>-39807282.960000001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167889981.13999999</v>
      </c>
      <c r="C26" s="22">
        <f>SUM(C16:C24)</f>
        <v>161887098.60999998</v>
      </c>
      <c r="D26" s="12" t="s">
        <v>50</v>
      </c>
      <c r="E26" s="22">
        <f>SUM(E24+E14)</f>
        <v>8125130.6000000006</v>
      </c>
      <c r="F26" s="27">
        <f>SUM(F14+F24)</f>
        <v>10766372.49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266473470.40999997</v>
      </c>
      <c r="C28" s="22">
        <f>C13+C26</f>
        <v>236773359.46999997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197027474.37</v>
      </c>
      <c r="F30" s="27">
        <f>SUM(F31:F33)</f>
        <v>197027474.37</v>
      </c>
    </row>
    <row r="31" spans="1:6" x14ac:dyDescent="0.2">
      <c r="A31" s="16"/>
      <c r="B31" s="14"/>
      <c r="C31" s="15"/>
      <c r="D31" s="9" t="s">
        <v>2</v>
      </c>
      <c r="E31" s="20">
        <v>197027474.37</v>
      </c>
      <c r="F31" s="23">
        <v>197027474.37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61320865.439999998</v>
      </c>
      <c r="F35" s="27">
        <f>SUM(F36:F40)</f>
        <v>28979512.609999999</v>
      </c>
    </row>
    <row r="36" spans="1:6" x14ac:dyDescent="0.2">
      <c r="A36" s="16"/>
      <c r="B36" s="14"/>
      <c r="C36" s="15"/>
      <c r="D36" s="9" t="s">
        <v>46</v>
      </c>
      <c r="E36" s="20">
        <v>32337531.07</v>
      </c>
      <c r="F36" s="23">
        <v>8977697</v>
      </c>
    </row>
    <row r="37" spans="1:6" x14ac:dyDescent="0.2">
      <c r="A37" s="16"/>
      <c r="B37" s="14"/>
      <c r="C37" s="15"/>
      <c r="D37" s="9" t="s">
        <v>14</v>
      </c>
      <c r="E37" s="20">
        <v>28983129.370000001</v>
      </c>
      <c r="F37" s="23">
        <v>20001610.609999999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205</v>
      </c>
      <c r="F40" s="23">
        <v>205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258348339.81</v>
      </c>
      <c r="F46" s="27">
        <f>SUM(F42+F35+F30)</f>
        <v>226006986.98000002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266473470.41</v>
      </c>
      <c r="F48" s="22">
        <f>F46+F26</f>
        <v>236773359.47000003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2025-10-13T21:35:42Z</cp:lastPrinted>
  <dcterms:created xsi:type="dcterms:W3CDTF">2012-12-11T20:26:08Z</dcterms:created>
  <dcterms:modified xsi:type="dcterms:W3CDTF">2025-10-13T21:54:17Z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