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-108" yWindow="-108" windowWidth="19416" windowHeight="10296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<sst xmlns="http://schemas.openxmlformats.org/spreadsheetml/2006/main" count="64" uniqueCount="64">
  <si>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</si>
  <si>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</si>
  <si>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</si>
  <si>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</si>
  <si>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</si>
  <si>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</si>
  <si>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</si>
  <si>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</si>
  <si>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</si>
  <si>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</si>
  <si>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</si>
  <si>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</si>
  <si>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</si>
  <si>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</si>
  <si>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</si>
  <si>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</si>
  <si>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</si>
  <si>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</si>
  <si>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</si>
  <si>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</si>
  <si>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</si>
  <si>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</si>
  <si>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</si>
  <si>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</si>
  <si>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</si>
  <si>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</si>
  <si>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</si>
  <si>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</si>
  <si>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</si>
  <si>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</si>
  <si>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</si>
  <si>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</si>
  <si>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</si>
  <si>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</si>
  <si>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</si>
  <si>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</si>
  <si>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</si>
  <si>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</si>
  <si>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</si>
  <si>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</si>
  <si>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</si>
  <si>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</si>
  <si>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</si>
  <si>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</si>
  <si>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</si>
  <si>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</si>
  <si>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</si>
  <si>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</si>
  <si>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</si>
  <si>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</si>
  <si>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</si>
  <si>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</si>
  <si>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</si>
  <si>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</si>
  <si>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</si>
  <si>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</si>
  <si>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</si>
  <si>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</si>
  <si>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</si>
  <si>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</si>
  <si>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</si>
  <si>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</si>
  <si>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</si>
  <si>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UNIVERSIDAD TECNOLOGICA DE SAN MIGUEL ALLENDE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</si>
</sst>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51699764.280000001</v>
      </c>
      <c r="C5" s="15">
        <f t="shared" ref="C5:G5" si="0">+C6+C9+C18+C22+C25+C30</f>
        <v>64026644.859999999</v>
      </c>
      <c r="D5" s="15">
        <f t="shared" si="0"/>
        <v>115726409.14</v>
      </c>
      <c r="E5" s="15">
        <f t="shared" si="0"/>
        <v>64894183.279999994</v>
      </c>
      <c r="F5" s="15">
        <f t="shared" si="0"/>
        <v>64894183.279999994</v>
      </c>
      <c r="G5" s="15">
        <f t="shared" si="0"/>
        <v>50832225.860000007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34844773.420000002</v>
      </c>
      <c r="C9" s="16">
        <f>SUM(C10:C17)</f>
        <v>62138690.530000001</v>
      </c>
      <c r="D9" s="16">
        <f t="shared" ref="D9:G9" si="2">SUM(D10:D17)</f>
        <v>96983463.950000003</v>
      </c>
      <c r="E9" s="16">
        <f t="shared" si="2"/>
        <v>54913422.909999996</v>
      </c>
      <c r="F9" s="16">
        <f t="shared" si="2"/>
        <v>54913422.909999996</v>
      </c>
      <c r="G9" s="16">
        <f t="shared" si="2"/>
        <v>42070041.040000007</v>
      </c>
      <c r="H9" s="7">
        <v>0</v>
      </c>
    </row>
    <row r="10" spans="1:8" x14ac:dyDescent="0.2">
      <c r="A10" s="9" t="s">
        <v>4</v>
      </c>
      <c r="B10" s="17">
        <v>30504798.84</v>
      </c>
      <c r="C10" s="17">
        <v>61883146.5</v>
      </c>
      <c r="D10" s="17">
        <f t="shared" ref="D10:D17" si="3">B10+C10</f>
        <v>92387945.340000004</v>
      </c>
      <c r="E10" s="17">
        <v>52294707.579999998</v>
      </c>
      <c r="F10" s="17">
        <v>52294707.579999998</v>
      </c>
      <c r="G10" s="17">
        <f t="shared" ref="G10:G17" si="4">D10-E10</f>
        <v>40093237.760000005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4339974.58</v>
      </c>
      <c r="C12" s="17">
        <v>255544.03</v>
      </c>
      <c r="D12" s="17">
        <f t="shared" si="3"/>
        <v>4595518.6100000003</v>
      </c>
      <c r="E12" s="17">
        <v>2618715.33</v>
      </c>
      <c r="F12" s="17">
        <v>2618715.33</v>
      </c>
      <c r="G12" s="17">
        <f t="shared" si="4"/>
        <v>1976803.2800000003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16854990.859999999</v>
      </c>
      <c r="C18" s="16">
        <f>SUM(C19:C21)</f>
        <v>1887954.3299999998</v>
      </c>
      <c r="D18" s="16">
        <f t="shared" ref="D18:G18" si="5">SUM(D19:D21)</f>
        <v>18742945.189999998</v>
      </c>
      <c r="E18" s="16">
        <f t="shared" si="5"/>
        <v>9980760.3699999992</v>
      </c>
      <c r="F18" s="16">
        <f t="shared" si="5"/>
        <v>9980760.3699999992</v>
      </c>
      <c r="G18" s="16">
        <f t="shared" si="5"/>
        <v>8762184.8199999984</v>
      </c>
      <c r="H18" s="7">
        <v>0</v>
      </c>
    </row>
    <row r="19" spans="1:8" x14ac:dyDescent="0.2">
      <c r="A19" s="9" t="s">
        <v>13</v>
      </c>
      <c r="B19" s="17">
        <v>16415140.18</v>
      </c>
      <c r="C19" s="17">
        <v>1866526.9</v>
      </c>
      <c r="D19" s="17">
        <f t="shared" ref="D19:D21" si="6">B19+C19</f>
        <v>18281667.079999998</v>
      </c>
      <c r="E19" s="17">
        <v>9669461.6799999997</v>
      </c>
      <c r="F19" s="17">
        <v>9669461.6799999997</v>
      </c>
      <c r="G19" s="17">
        <f t="shared" ref="G19:G21" si="7">D19-E19</f>
        <v>8612205.3999999985</v>
      </c>
      <c r="H19" s="7" t="s">
        <v>44</v>
      </c>
    </row>
    <row r="20" spans="1:8" x14ac:dyDescent="0.2">
      <c r="A20" s="9" t="s">
        <v>14</v>
      </c>
      <c r="B20" s="17">
        <v>439850.68</v>
      </c>
      <c r="C20" s="17">
        <v>21427.43</v>
      </c>
      <c r="D20" s="17">
        <f t="shared" si="6"/>
        <v>461278.11</v>
      </c>
      <c r="E20" s="17">
        <v>311298.69</v>
      </c>
      <c r="F20" s="17">
        <v>311298.69</v>
      </c>
      <c r="G20" s="17">
        <f t="shared" si="7"/>
        <v>149979.41999999998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51699764.280000001</v>
      </c>
      <c r="C36" s="18">
        <f t="shared" si="17"/>
        <v>64026644.859999999</v>
      </c>
      <c r="D36" s="18">
        <f t="shared" si="17"/>
        <v>115726409.14</v>
      </c>
      <c r="E36" s="18">
        <f t="shared" si="17"/>
        <v>64894183.279999994</v>
      </c>
      <c r="F36" s="18">
        <f t="shared" si="17"/>
        <v>64894183.279999994</v>
      </c>
      <c r="G36" s="18">
        <f t="shared" si="17"/>
        <v>50832225.860000007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2017-03-30T22:19:49Z</cp:lastPrinted>
  <dcterms:created xsi:type="dcterms:W3CDTF">2012-12-11T21:13:37Z</dcterms:created>
  <dcterms:modified xsi:type="dcterms:W3CDTF">2025-10-13T16:16:31Z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